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045" activeTab="0"/>
  </bookViews>
  <sheets>
    <sheet name="blank " sheetId="1" r:id="rId1"/>
    <sheet name="blank  (2)" sheetId="2" r:id="rId2"/>
    <sheet name="blank  (3)" sheetId="3" r:id="rId3"/>
    <sheet name="blank  (4)" sheetId="4" r:id="rId4"/>
    <sheet name="Income" sheetId="5" r:id="rId5"/>
  </sheets>
  <definedNames>
    <definedName name="_xlnm.Print_Area" localSheetId="0">'blank '!$A$1:$G$90</definedName>
    <definedName name="_xlnm.Print_Area" localSheetId="1">'blank  (2)'!$A$1:$G$90</definedName>
    <definedName name="_xlnm.Print_Area" localSheetId="2">'blank  (3)'!$A$1:$G$90</definedName>
    <definedName name="_xlnm.Print_Area" localSheetId="3">'blank  (4)'!$A$1:$G$90</definedName>
    <definedName name="_xlnm.Print_Area" localSheetId="4">'Income'!$A$1:$N$25</definedName>
    <definedName name="_xlnm.Print_Titles" localSheetId="0">'blank '!$1:$11</definedName>
    <definedName name="_xlnm.Print_Titles" localSheetId="1">'blank  (2)'!$1:$11</definedName>
    <definedName name="_xlnm.Print_Titles" localSheetId="2">'blank  (3)'!$1:$11</definedName>
    <definedName name="_xlnm.Print_Titles" localSheetId="3">'blank  (4)'!$1:$11</definedName>
    <definedName name="upload">'Income'!$R$10:$AA$24</definedName>
  </definedNames>
  <calcPr fullCalcOnLoad="1"/>
</workbook>
</file>

<file path=xl/comments1.xml><?xml version="1.0" encoding="utf-8"?>
<comments xmlns="http://schemas.openxmlformats.org/spreadsheetml/2006/main">
  <authors>
    <author>Chris Cimino</author>
  </authors>
  <commentList>
    <comment ref="K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Document Date
width=8
</t>
        </r>
      </text>
    </comment>
    <comment ref="L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Company Code is always "UT"
width=4
</t>
        </r>
      </text>
    </comment>
    <comment ref="M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Budget version.  Leave blank.  You will choose this when you upload the file to IRIS.
Width=3
</t>
        </r>
      </text>
    </comment>
    <comment ref="N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Fund
width=10</t>
        </r>
      </text>
    </comment>
    <comment ref="O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Fiscal Year
width=4</t>
        </r>
      </text>
    </comment>
    <comment ref="P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Commitment item
width=14
</t>
        </r>
      </text>
    </comment>
    <comment ref="S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Dollar amount.  Can be positive or negative.  If negative, it should trail the amount.  No commas or decimals--Paste the amounts in as values, leave format as is.
Width=15</t>
        </r>
      </text>
    </comment>
    <comment ref="T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Text.  You can enter a different text for each record if needed or make them all the same.  If you put text here, do not enter text in the copy transaction.
width=50
</t>
        </r>
      </text>
    </comment>
  </commentList>
</comments>
</file>

<file path=xl/comments2.xml><?xml version="1.0" encoding="utf-8"?>
<comments xmlns="http://schemas.openxmlformats.org/spreadsheetml/2006/main">
  <authors>
    <author>Chris Cimino</author>
  </authors>
  <commentList>
    <comment ref="K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Document Date
width=8
</t>
        </r>
      </text>
    </comment>
    <comment ref="L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Company Code is always "UT"
width=4
</t>
        </r>
      </text>
    </comment>
    <comment ref="M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Budget version.  Leave blank.  You will choose this when you upload the file to IRIS.
Width=3
</t>
        </r>
      </text>
    </comment>
    <comment ref="N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Fund
width=10</t>
        </r>
      </text>
    </comment>
    <comment ref="O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Fiscal Year
width=4</t>
        </r>
      </text>
    </comment>
    <comment ref="P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Commitment item
width=14
</t>
        </r>
      </text>
    </comment>
    <comment ref="S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Dollar amount.  Can be positive or negative.  If negative, it should trail the amount.  No commas or decimals--Paste the amounts in as values, leave format as is.
Width=15</t>
        </r>
      </text>
    </comment>
    <comment ref="T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Text.  You can enter a different text for each record if needed or make them all the same.  If you put text here, do not enter text in the copy transaction.
width=50
</t>
        </r>
      </text>
    </comment>
  </commentList>
</comments>
</file>

<file path=xl/comments3.xml><?xml version="1.0" encoding="utf-8"?>
<comments xmlns="http://schemas.openxmlformats.org/spreadsheetml/2006/main">
  <authors>
    <author>Chris Cimino</author>
  </authors>
  <commentList>
    <comment ref="K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Document Date
width=8
</t>
        </r>
      </text>
    </comment>
    <comment ref="L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Company Code is always "UT"
width=4
</t>
        </r>
      </text>
    </comment>
    <comment ref="M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Budget version.  Leave blank.  You will choose this when you upload the file to IRIS.
Width=3
</t>
        </r>
      </text>
    </comment>
    <comment ref="N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Fund
width=10</t>
        </r>
      </text>
    </comment>
    <comment ref="O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Fiscal Year
width=4</t>
        </r>
      </text>
    </comment>
    <comment ref="P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Commitment item
width=14
</t>
        </r>
      </text>
    </comment>
    <comment ref="S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Dollar amount.  Can be positive or negative.  If negative, it should trail the amount.  No commas or decimals--Paste the amounts in as values, leave format as is.
Width=15</t>
        </r>
      </text>
    </comment>
    <comment ref="T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Text.  You can enter a different text for each record if needed or make them all the same.  If you put text here, do not enter text in the copy transaction.
width=50
</t>
        </r>
      </text>
    </comment>
  </commentList>
</comments>
</file>

<file path=xl/comments4.xml><?xml version="1.0" encoding="utf-8"?>
<comments xmlns="http://schemas.openxmlformats.org/spreadsheetml/2006/main">
  <authors>
    <author>Chris Cimino</author>
  </authors>
  <commentList>
    <comment ref="K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Document Date
width=8
</t>
        </r>
      </text>
    </comment>
    <comment ref="L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Company Code is always "UT"
width=4
</t>
        </r>
      </text>
    </comment>
    <comment ref="M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Budget version.  Leave blank.  You will choose this when you upload the file to IRIS.
Width=3
</t>
        </r>
      </text>
    </comment>
    <comment ref="N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Fund
width=10</t>
        </r>
      </text>
    </comment>
    <comment ref="O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Fiscal Year
width=4</t>
        </r>
      </text>
    </comment>
    <comment ref="P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Commitment item
width=14
</t>
        </r>
      </text>
    </comment>
    <comment ref="S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Dollar amount.  Can be positive or negative.  If negative, it should trail the amount.  No commas or decimals--Paste the amounts in as values, leave format as is.
Width=15</t>
        </r>
      </text>
    </comment>
    <comment ref="T11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Text.  You can enter a different text for each record if needed or make them all the same.  If you put text here, do not enter text in the copy transaction.
width=50
</t>
        </r>
      </text>
    </comment>
  </commentList>
</comments>
</file>

<file path=xl/comments5.xml><?xml version="1.0" encoding="utf-8"?>
<comments xmlns="http://schemas.openxmlformats.org/spreadsheetml/2006/main">
  <authors>
    <author>Chris Cimino</author>
  </authors>
  <commentList>
    <comment ref="AA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Text.  You can enter a different text for each record if needed or make them all the same.  If you put text here, do not enter text in the copy transaction.
width=50
</t>
        </r>
      </text>
    </comment>
    <comment ref="Z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Dollar amount.  Can be positive or negative.  If negative, it should trail the amount.  No commas or decimals--Paste the amounts in as values, leave format as is.
Width=15</t>
        </r>
      </text>
    </comment>
    <comment ref="W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Commitment item
width=14
</t>
        </r>
      </text>
    </comment>
    <comment ref="V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Fiscal Year
width=4</t>
        </r>
      </text>
    </comment>
    <comment ref="U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Fund
width=10</t>
        </r>
      </text>
    </comment>
    <comment ref="T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Budget version.  Leave blank.  You will choose this when you upload the file to IRIS.
Width=3
</t>
        </r>
      </text>
    </comment>
    <comment ref="S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Company Code is always "UT"
width=4
</t>
        </r>
      </text>
    </comment>
    <comment ref="R9" authorId="0">
      <text>
        <r>
          <rPr>
            <b/>
            <sz val="8"/>
            <rFont val="Tahoma"/>
            <family val="0"/>
          </rPr>
          <t>Chris Cimino:</t>
        </r>
        <r>
          <rPr>
            <sz val="8"/>
            <rFont val="Tahoma"/>
            <family val="0"/>
          </rPr>
          <t xml:space="preserve">
Document Date
width=8
</t>
        </r>
      </text>
    </comment>
  </commentList>
</comments>
</file>

<file path=xl/sharedStrings.xml><?xml version="1.0" encoding="utf-8"?>
<sst xmlns="http://schemas.openxmlformats.org/spreadsheetml/2006/main" count="711" uniqueCount="109">
  <si>
    <t>Obj.</t>
  </si>
  <si>
    <t>Description</t>
  </si>
  <si>
    <t>Current Budget</t>
  </si>
  <si>
    <t>Budget Revisions</t>
  </si>
  <si>
    <t>Academic Salaries</t>
  </si>
  <si>
    <t>GTA,GA,GRA Salaries</t>
  </si>
  <si>
    <t>Summer School</t>
  </si>
  <si>
    <t>Student Employees-Hourly</t>
  </si>
  <si>
    <t>TOTAL SALARIES</t>
  </si>
  <si>
    <t>Travel</t>
  </si>
  <si>
    <t>Motor Vehicle Oper.</t>
  </si>
  <si>
    <t>Printing, Dup., Binding</t>
  </si>
  <si>
    <t>Utilities</t>
  </si>
  <si>
    <t>Communications</t>
  </si>
  <si>
    <t>Maint. &amp; Repairs</t>
  </si>
  <si>
    <t>Prof Serv &amp; Memberships</t>
  </si>
  <si>
    <t>Computer Service</t>
  </si>
  <si>
    <t>Supplies</t>
  </si>
  <si>
    <t>Rentals</t>
  </si>
  <si>
    <t>Insurance</t>
  </si>
  <si>
    <t>Awards</t>
  </si>
  <si>
    <t>Grants &amp; Subsidies</t>
  </si>
  <si>
    <t>Mand. Transfers</t>
  </si>
  <si>
    <t>Cont &amp; Special Services</t>
  </si>
  <si>
    <t>Non-Mand. Transfers</t>
  </si>
  <si>
    <t>Serv Dept Credits</t>
  </si>
  <si>
    <t>Other Exp</t>
  </si>
  <si>
    <t>Stores for Resale</t>
  </si>
  <si>
    <t>OPER. &amp; MISC.</t>
  </si>
  <si>
    <t>Equipment</t>
  </si>
  <si>
    <t>Library Books</t>
  </si>
  <si>
    <t>Land Cap. Outlay</t>
  </si>
  <si>
    <t>Bldgs. Cap. Outlay</t>
  </si>
  <si>
    <t>EQUIP. &amp; CAP. OUTLAY</t>
  </si>
  <si>
    <t>TOTAL EXPENDITURES</t>
  </si>
  <si>
    <t>Professional/Other</t>
  </si>
  <si>
    <t xml:space="preserve">Administrative Salaries </t>
  </si>
  <si>
    <t>Non-Academic Salaries</t>
  </si>
  <si>
    <t>Faculty Salaries</t>
  </si>
  <si>
    <t>Cler/Tech/Maint-Salaried</t>
  </si>
  <si>
    <t>STAFF BENEFITS</t>
  </si>
  <si>
    <t>Non-Wage Payments</t>
  </si>
  <si>
    <t>Code</t>
  </si>
  <si>
    <t>Schedule 3 Worksheet</t>
  </si>
  <si>
    <t>Probable Budget</t>
  </si>
  <si>
    <t>RECOVERIES</t>
  </si>
  <si>
    <t>Equipment Recoveries</t>
  </si>
  <si>
    <t>Academic Salaries Recoveries</t>
  </si>
  <si>
    <t>GTA,GA,GRA Salaries Recoveries</t>
  </si>
  <si>
    <t>Administrative Salaries Recoveries</t>
  </si>
  <si>
    <t>Professional/Other Recoveries</t>
  </si>
  <si>
    <t>C/T/M Salary Recoveries</t>
  </si>
  <si>
    <t>Staff Benefits Recoveries</t>
  </si>
  <si>
    <t>Travel Recoveries</t>
  </si>
  <si>
    <t>Motor Vehicle Oper. Recoveries</t>
  </si>
  <si>
    <t>Printing, Dup., Binding Recoveries</t>
  </si>
  <si>
    <t>Utilities Recoveries</t>
  </si>
  <si>
    <t>Communications Recoveries</t>
  </si>
  <si>
    <t>Maint. &amp; Repairs Recoveries</t>
  </si>
  <si>
    <t>Prof Serv &amp; Memberships Recoveries</t>
  </si>
  <si>
    <t>Computer Service Recoveries</t>
  </si>
  <si>
    <t>Supplies Recoveries</t>
  </si>
  <si>
    <t>Rentals Recoveries</t>
  </si>
  <si>
    <t>Awards Recoveries</t>
  </si>
  <si>
    <t>Cont &amp; Special Services Recoveries</t>
  </si>
  <si>
    <t>Non-Mand. Transfers Recoveries</t>
  </si>
  <si>
    <t>Svc Dept Credits Recoveries</t>
  </si>
  <si>
    <t>Other Exp Recoveries</t>
  </si>
  <si>
    <t>Total Revision needed for Probable Budget</t>
  </si>
  <si>
    <t>Fund Center:</t>
  </si>
  <si>
    <t xml:space="preserve">Fund: </t>
  </si>
  <si>
    <t xml:space="preserve">Fund Name: </t>
  </si>
  <si>
    <t>Must balance to IRIS</t>
  </si>
  <si>
    <t>Your estimated budget</t>
  </si>
  <si>
    <t xml:space="preserve">Staff Benefits </t>
  </si>
  <si>
    <t>INCOME ACCOUNTS</t>
  </si>
  <si>
    <t>DEPARTMENT:____________________________________________________</t>
  </si>
  <si>
    <t>FUND</t>
  </si>
  <si>
    <t>COMMITMENT</t>
  </si>
  <si>
    <t>FUND CENTER</t>
  </si>
  <si>
    <t>CURRENT</t>
  </si>
  <si>
    <t>PROBABLE</t>
  </si>
  <si>
    <t>BUDGET REVISION</t>
  </si>
  <si>
    <t>( "I" acct #)</t>
  </si>
  <si>
    <t>NAME</t>
  </si>
  <si>
    <t>ITEM</t>
  </si>
  <si>
    <t>("U" acct #)</t>
  </si>
  <si>
    <t>BUDGET AMOUNT</t>
  </si>
  <si>
    <t>AMOUNT</t>
  </si>
  <si>
    <t>Estimated budget</t>
  </si>
  <si>
    <t>FUND NUMBER</t>
  </si>
  <si>
    <t>Balancing</t>
  </si>
  <si>
    <t>Fund #</t>
  </si>
  <si>
    <t>Fund Center</t>
  </si>
  <si>
    <t>Comm Item</t>
  </si>
  <si>
    <t>Amount</t>
  </si>
  <si>
    <t>Text</t>
  </si>
  <si>
    <t>Commitment Item</t>
  </si>
  <si>
    <t>Amount of revision</t>
  </si>
  <si>
    <t>Faculty Longevity</t>
  </si>
  <si>
    <t>Administrative Longevity</t>
  </si>
  <si>
    <t>Professional/Other Longevity</t>
  </si>
  <si>
    <t>Cler/Tech/Maint-Salaried Longevity</t>
  </si>
  <si>
    <t>Student Wages Recoveries</t>
  </si>
  <si>
    <t>Direct Cost Share</t>
  </si>
  <si>
    <t>2008-2009 Probable Budget Request</t>
  </si>
  <si>
    <t>FY 08-09</t>
  </si>
  <si>
    <t xml:space="preserve">FY 2009 Probable Budget </t>
  </si>
  <si>
    <t>FY 2009 Probable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</si>
</sst>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;0\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Times"/>
      <family val="1"/>
    </font>
    <font>
      <sz val="10"/>
      <name val="Times"/>
      <family val="1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color indexed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Continuous"/>
    </xf>
    <xf numFmtId="166" fontId="1" fillId="0" borderId="0" xfId="42" applyNumberFormat="1" applyFont="1" applyBorder="1" applyAlignment="1">
      <alignment/>
    </xf>
    <xf numFmtId="166" fontId="1" fillId="0" borderId="11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2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 horizontal="right"/>
    </xf>
    <xf numFmtId="166" fontId="3" fillId="0" borderId="10" xfId="42" applyNumberFormat="1" applyFont="1" applyBorder="1" applyAlignment="1">
      <alignment/>
    </xf>
    <xf numFmtId="166" fontId="3" fillId="0" borderId="0" xfId="42" applyNumberFormat="1" applyFont="1" applyAlignment="1">
      <alignment/>
    </xf>
    <xf numFmtId="166" fontId="1" fillId="0" borderId="13" xfId="42" applyNumberFormat="1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166" fontId="5" fillId="0" borderId="0" xfId="42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6" fontId="5" fillId="0" borderId="20" xfId="42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6" fontId="5" fillId="0" borderId="10" xfId="42" applyNumberFormat="1" applyFont="1" applyBorder="1" applyAlignment="1">
      <alignment horizontal="right"/>
    </xf>
    <xf numFmtId="166" fontId="5" fillId="0" borderId="13" xfId="42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66" fontId="5" fillId="0" borderId="18" xfId="42" applyNumberFormat="1" applyFont="1" applyBorder="1" applyAlignment="1">
      <alignment horizontal="right"/>
    </xf>
    <xf numFmtId="166" fontId="5" fillId="0" borderId="15" xfId="42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6" fontId="4" fillId="0" borderId="0" xfId="42" applyNumberFormat="1" applyFont="1" applyBorder="1" applyAlignment="1">
      <alignment horizontal="right"/>
    </xf>
    <xf numFmtId="166" fontId="4" fillId="0" borderId="10" xfId="42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6" fontId="8" fillId="0" borderId="10" xfId="42" applyNumberFormat="1" applyFont="1" applyBorder="1" applyAlignment="1">
      <alignment horizontal="center" wrapText="1"/>
    </xf>
    <xf numFmtId="166" fontId="8" fillId="0" borderId="26" xfId="42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4" fillId="0" borderId="0" xfId="42" applyNumberFormat="1" applyFont="1" applyBorder="1" applyAlignment="1">
      <alignment horizontal="centerContinuous"/>
    </xf>
    <xf numFmtId="166" fontId="4" fillId="0" borderId="0" xfId="42" applyNumberFormat="1" applyFont="1" applyBorder="1" applyAlignment="1">
      <alignment/>
    </xf>
    <xf numFmtId="166" fontId="4" fillId="0" borderId="20" xfId="42" applyNumberFormat="1" applyFont="1" applyBorder="1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6" fontId="9" fillId="0" borderId="0" xfId="42" applyNumberFormat="1" applyFont="1" applyBorder="1" applyAlignment="1">
      <alignment/>
    </xf>
    <xf numFmtId="166" fontId="9" fillId="0" borderId="16" xfId="42" applyNumberFormat="1" applyFont="1" applyBorder="1" applyAlignment="1">
      <alignment/>
    </xf>
    <xf numFmtId="166" fontId="9" fillId="0" borderId="10" xfId="42" applyNumberFormat="1" applyFont="1" applyBorder="1" applyAlignment="1">
      <alignment/>
    </xf>
    <xf numFmtId="166" fontId="9" fillId="0" borderId="24" xfId="42" applyNumberFormat="1" applyFont="1" applyBorder="1" applyAlignment="1">
      <alignment/>
    </xf>
    <xf numFmtId="166" fontId="9" fillId="0" borderId="27" xfId="42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3" borderId="0" xfId="0" applyFont="1" applyFill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167" fontId="1" fillId="34" borderId="0" xfId="0" applyNumberFormat="1" applyFont="1" applyFill="1" applyAlignment="1">
      <alignment horizontal="right"/>
    </xf>
    <xf numFmtId="166" fontId="9" fillId="0" borderId="12" xfId="42" applyNumberFormat="1" applyFont="1" applyBorder="1" applyAlignment="1" applyProtection="1">
      <alignment/>
      <protection locked="0"/>
    </xf>
    <xf numFmtId="166" fontId="9" fillId="0" borderId="0" xfId="42" applyNumberFormat="1" applyFont="1" applyBorder="1" applyAlignment="1" applyProtection="1">
      <alignment/>
      <protection locked="0"/>
    </xf>
    <xf numFmtId="166" fontId="9" fillId="0" borderId="16" xfId="42" applyNumberFormat="1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167" fontId="0" fillId="33" borderId="0" xfId="0" applyNumberFormat="1" applyFont="1" applyFill="1" applyAlignment="1">
      <alignment horizontal="right"/>
    </xf>
    <xf numFmtId="0" fontId="0" fillId="0" borderId="10" xfId="0" applyBorder="1" applyAlignment="1" applyProtection="1">
      <alignment/>
      <protection locked="0"/>
    </xf>
    <xf numFmtId="166" fontId="0" fillId="0" borderId="10" xfId="42" applyNumberFormat="1" applyBorder="1" applyAlignment="1" applyProtection="1">
      <alignment/>
      <protection locked="0"/>
    </xf>
    <xf numFmtId="166" fontId="0" fillId="0" borderId="0" xfId="42" applyNumberFormat="1" applyAlignment="1" applyProtection="1">
      <alignment/>
      <protection locked="0"/>
    </xf>
    <xf numFmtId="166" fontId="0" fillId="0" borderId="0" xfId="42" applyNumberFormat="1" applyAlignment="1">
      <alignment/>
    </xf>
    <xf numFmtId="166" fontId="0" fillId="0" borderId="10" xfId="42" applyNumberFormat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0" fontId="6" fillId="0" borderId="14" xfId="0" applyFont="1" applyBorder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0" fillId="34" borderId="0" xfId="0" applyFont="1" applyFill="1" applyAlignment="1" quotePrefix="1">
      <alignment horizontal="left"/>
    </xf>
    <xf numFmtId="0" fontId="1" fillId="34" borderId="0" xfId="0" applyFont="1" applyFill="1" applyAlignment="1">
      <alignment horizontal="center"/>
    </xf>
    <xf numFmtId="166" fontId="0" fillId="34" borderId="0" xfId="0" applyNumberFormat="1" applyFont="1" applyFill="1" applyAlignment="1">
      <alignment/>
    </xf>
    <xf numFmtId="0" fontId="13" fillId="0" borderId="0" xfId="0" applyFont="1" applyFill="1" applyAlignment="1" quotePrefix="1">
      <alignment horizontal="center"/>
    </xf>
    <xf numFmtId="0" fontId="5" fillId="0" borderId="13" xfId="0" applyFont="1" applyBorder="1" applyAlignment="1" quotePrefix="1">
      <alignment horizontal="left"/>
    </xf>
    <xf numFmtId="0" fontId="5" fillId="0" borderId="24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7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21" customWidth="1"/>
    <col min="2" max="2" width="30.140625" style="1" customWidth="1"/>
    <col min="3" max="3" width="20.7109375" style="11" customWidth="1"/>
    <col min="4" max="4" width="3.7109375" style="11" customWidth="1"/>
    <col min="5" max="5" width="20.7109375" style="11" customWidth="1"/>
    <col min="6" max="6" width="3.140625" style="11" customWidth="1"/>
    <col min="7" max="7" width="20.7109375" style="11" customWidth="1"/>
    <col min="8" max="10" width="9.140625" style="1" customWidth="1"/>
    <col min="11" max="11" width="8.7109375" style="1" customWidth="1"/>
    <col min="12" max="12" width="4.7109375" style="1" customWidth="1"/>
    <col min="13" max="13" width="3.7109375" style="1" customWidth="1"/>
    <col min="14" max="14" width="10.7109375" style="1" customWidth="1"/>
    <col min="15" max="15" width="9.140625" style="1" customWidth="1"/>
    <col min="16" max="16" width="14.7109375" style="1" customWidth="1"/>
    <col min="17" max="17" width="9.8515625" style="1" customWidth="1"/>
    <col min="18" max="18" width="7.57421875" style="1" customWidth="1"/>
    <col min="19" max="19" width="15.7109375" style="1" customWidth="1"/>
    <col min="20" max="20" width="50.7109375" style="1" customWidth="1"/>
    <col min="21" max="16384" width="9.140625" style="1" customWidth="1"/>
  </cols>
  <sheetData>
    <row r="1" spans="1:7" ht="18" customHeight="1">
      <c r="A1" s="103" t="s">
        <v>105</v>
      </c>
      <c r="B1" s="31"/>
      <c r="C1" s="31"/>
      <c r="D1" s="31"/>
      <c r="E1" s="31"/>
      <c r="F1" s="31"/>
      <c r="G1" s="32"/>
    </row>
    <row r="2" spans="1:7" ht="18" customHeight="1">
      <c r="A2" s="38" t="s">
        <v>43</v>
      </c>
      <c r="B2" s="28"/>
      <c r="C2" s="25"/>
      <c r="D2" s="29"/>
      <c r="E2" s="29"/>
      <c r="F2" s="27"/>
      <c r="G2" s="30"/>
    </row>
    <row r="3" spans="1:7" ht="18" customHeight="1" thickBot="1">
      <c r="A3" s="35"/>
      <c r="B3" s="39" t="s">
        <v>71</v>
      </c>
      <c r="C3" s="78"/>
      <c r="D3" s="42"/>
      <c r="E3" s="42"/>
      <c r="F3" s="27"/>
      <c r="G3" s="30"/>
    </row>
    <row r="4" spans="1:7" ht="18" customHeight="1" thickBot="1">
      <c r="A4" s="35"/>
      <c r="B4" s="39" t="s">
        <v>70</v>
      </c>
      <c r="C4" s="79"/>
      <c r="D4" s="26"/>
      <c r="E4" s="26"/>
      <c r="F4" s="27"/>
      <c r="G4" s="30"/>
    </row>
    <row r="5" spans="1:7" ht="18" customHeight="1" thickBot="1">
      <c r="A5" s="36"/>
      <c r="B5" s="40" t="s">
        <v>69</v>
      </c>
      <c r="C5" s="79"/>
      <c r="D5" s="26"/>
      <c r="E5" s="26"/>
      <c r="F5" s="27"/>
      <c r="G5" s="30"/>
    </row>
    <row r="6" spans="1:7" ht="18" customHeight="1">
      <c r="A6" s="37"/>
      <c r="B6" s="41"/>
      <c r="C6" s="80"/>
      <c r="D6" s="81"/>
      <c r="E6" s="81"/>
      <c r="F6" s="33"/>
      <c r="G6" s="34"/>
    </row>
    <row r="7" spans="1:7" ht="18" customHeight="1">
      <c r="A7" s="17"/>
      <c r="B7" s="23"/>
      <c r="C7" s="6"/>
      <c r="D7" s="6"/>
      <c r="E7" s="12"/>
      <c r="F7" s="6"/>
      <c r="G7" s="15"/>
    </row>
    <row r="8" spans="1:7" ht="17.25" customHeight="1">
      <c r="A8" s="24" t="s">
        <v>0</v>
      </c>
      <c r="B8" s="56"/>
      <c r="C8" s="57" t="s">
        <v>2</v>
      </c>
      <c r="D8" s="58"/>
      <c r="E8" s="57" t="s">
        <v>44</v>
      </c>
      <c r="F8" s="58"/>
      <c r="G8" s="59" t="s">
        <v>3</v>
      </c>
    </row>
    <row r="9" spans="1:23" ht="17.25" customHeight="1">
      <c r="A9" s="60" t="s">
        <v>42</v>
      </c>
      <c r="B9" s="61" t="s">
        <v>1</v>
      </c>
      <c r="C9" s="57" t="s">
        <v>106</v>
      </c>
      <c r="D9" s="58"/>
      <c r="E9" s="57" t="str">
        <f>+C9</f>
        <v>FY 08-09</v>
      </c>
      <c r="F9" s="58"/>
      <c r="G9" s="59" t="str">
        <f>+C9</f>
        <v>FY 08-09</v>
      </c>
      <c r="W9" s="1" t="s">
        <v>91</v>
      </c>
    </row>
    <row r="10" spans="1:7" s="5" customFormat="1" ht="6" customHeight="1">
      <c r="A10" s="16"/>
      <c r="B10" s="4"/>
      <c r="C10" s="8"/>
      <c r="D10" s="9"/>
      <c r="E10" s="8"/>
      <c r="F10" s="9"/>
      <c r="G10" s="8"/>
    </row>
    <row r="11" spans="1:21" ht="9" customHeight="1">
      <c r="A11" s="17"/>
      <c r="B11" s="3"/>
      <c r="C11" s="10"/>
      <c r="D11" s="7"/>
      <c r="E11" s="10"/>
      <c r="F11" s="7"/>
      <c r="G11" s="10"/>
      <c r="K11" s="70"/>
      <c r="L11" s="70"/>
      <c r="M11" s="70"/>
      <c r="N11" s="72" t="s">
        <v>92</v>
      </c>
      <c r="O11" s="72" t="s">
        <v>93</v>
      </c>
      <c r="P11" s="106" t="s">
        <v>94</v>
      </c>
      <c r="Q11" s="73"/>
      <c r="R11" s="73"/>
      <c r="S11" s="74" t="s">
        <v>95</v>
      </c>
      <c r="T11" s="72" t="s">
        <v>96</v>
      </c>
      <c r="U11" s="70"/>
    </row>
    <row r="12" spans="1:23" ht="16.5" customHeight="1">
      <c r="A12" s="43">
        <v>412000</v>
      </c>
      <c r="B12" s="44" t="s">
        <v>38</v>
      </c>
      <c r="C12" s="75"/>
      <c r="D12" s="76"/>
      <c r="E12" s="77"/>
      <c r="F12" s="62"/>
      <c r="G12" s="63">
        <f>+E12-C12</f>
        <v>0</v>
      </c>
      <c r="K12" s="70"/>
      <c r="L12" s="70"/>
      <c r="M12" s="71"/>
      <c r="N12" s="68">
        <f>+$C$4</f>
        <v>0</v>
      </c>
      <c r="O12" s="68"/>
      <c r="P12" s="68">
        <f>+A12</f>
        <v>412000</v>
      </c>
      <c r="Q12" s="68"/>
      <c r="R12" s="68"/>
      <c r="S12" s="69">
        <f>+G12</f>
        <v>0</v>
      </c>
      <c r="T12" s="104" t="s">
        <v>107</v>
      </c>
      <c r="W12" s="102">
        <f>S12</f>
        <v>0</v>
      </c>
    </row>
    <row r="13" spans="1:23" ht="16.5" customHeight="1">
      <c r="A13" s="43">
        <v>412400</v>
      </c>
      <c r="B13" s="44" t="s">
        <v>99</v>
      </c>
      <c r="C13" s="75"/>
      <c r="D13" s="76"/>
      <c r="E13" s="77"/>
      <c r="F13" s="62"/>
      <c r="G13" s="63">
        <f>+E13-C13</f>
        <v>0</v>
      </c>
      <c r="K13" s="70"/>
      <c r="L13" s="70"/>
      <c r="M13" s="71"/>
      <c r="N13" s="68">
        <f>+$C$4</f>
        <v>0</v>
      </c>
      <c r="O13" s="68"/>
      <c r="P13" s="68">
        <f>+A13</f>
        <v>412400</v>
      </c>
      <c r="Q13" s="68"/>
      <c r="R13" s="68"/>
      <c r="S13" s="69">
        <f>+G13</f>
        <v>0</v>
      </c>
      <c r="T13" s="104" t="s">
        <v>107</v>
      </c>
      <c r="W13" s="102"/>
    </row>
    <row r="14" spans="1:23" ht="16.5" customHeight="1">
      <c r="A14" s="43">
        <v>413000</v>
      </c>
      <c r="B14" s="45" t="s">
        <v>5</v>
      </c>
      <c r="C14" s="77"/>
      <c r="D14" s="76"/>
      <c r="E14" s="77"/>
      <c r="F14" s="62"/>
      <c r="G14" s="63">
        <f>+E14-C14</f>
        <v>0</v>
      </c>
      <c r="K14" s="70"/>
      <c r="L14" s="70"/>
      <c r="M14" s="71"/>
      <c r="N14" s="68">
        <f>+$C$4</f>
        <v>0</v>
      </c>
      <c r="O14" s="68"/>
      <c r="P14" s="68">
        <f aca="true" t="shared" si="0" ref="P14:P78">+A14</f>
        <v>413000</v>
      </c>
      <c r="Q14" s="68"/>
      <c r="R14" s="68"/>
      <c r="S14" s="69">
        <f aca="true" t="shared" si="1" ref="S14:S62">+G14</f>
        <v>0</v>
      </c>
      <c r="T14" s="104" t="s">
        <v>107</v>
      </c>
      <c r="W14" s="102">
        <f aca="true" t="shared" si="2" ref="W14:W62">S14</f>
        <v>0</v>
      </c>
    </row>
    <row r="15" spans="1:23" ht="16.5" customHeight="1">
      <c r="A15" s="43">
        <v>415000</v>
      </c>
      <c r="B15" s="45" t="s">
        <v>6</v>
      </c>
      <c r="C15" s="77"/>
      <c r="D15" s="76"/>
      <c r="E15" s="77"/>
      <c r="F15" s="62"/>
      <c r="G15" s="63">
        <f>+E15-C15</f>
        <v>0</v>
      </c>
      <c r="K15" s="70"/>
      <c r="L15" s="70"/>
      <c r="M15" s="71"/>
      <c r="N15" s="68">
        <f>+$C$4</f>
        <v>0</v>
      </c>
      <c r="O15" s="68"/>
      <c r="P15" s="68">
        <f t="shared" si="0"/>
        <v>415000</v>
      </c>
      <c r="Q15" s="68"/>
      <c r="R15" s="68"/>
      <c r="S15" s="69">
        <f t="shared" si="1"/>
        <v>0</v>
      </c>
      <c r="T15" s="104" t="s">
        <v>107</v>
      </c>
      <c r="W15" s="102">
        <f t="shared" si="2"/>
        <v>0</v>
      </c>
    </row>
    <row r="16" spans="1:23" ht="18.75" customHeight="1">
      <c r="A16" s="19"/>
      <c r="B16" s="55" t="s">
        <v>4</v>
      </c>
      <c r="C16" s="63">
        <f>SUM(C12:C15)</f>
        <v>0</v>
      </c>
      <c r="D16" s="62"/>
      <c r="E16" s="63">
        <f>SUM(E12:E15)</f>
        <v>0</v>
      </c>
      <c r="F16" s="62"/>
      <c r="G16" s="63">
        <f>SUM(G12:G15)</f>
        <v>0</v>
      </c>
      <c r="K16" s="70"/>
      <c r="L16" s="70"/>
      <c r="M16" s="71"/>
      <c r="N16" s="68"/>
      <c r="O16" s="68"/>
      <c r="P16" s="68"/>
      <c r="Q16" s="68"/>
      <c r="R16" s="68"/>
      <c r="S16" s="69"/>
      <c r="T16" s="68"/>
      <c r="W16" s="102"/>
    </row>
    <row r="17" spans="1:23" ht="16.5" customHeight="1">
      <c r="A17" s="43">
        <v>411000</v>
      </c>
      <c r="B17" s="44" t="s">
        <v>36</v>
      </c>
      <c r="C17" s="77"/>
      <c r="D17" s="76"/>
      <c r="E17" s="77"/>
      <c r="F17" s="62"/>
      <c r="G17" s="63">
        <f aca="true" t="shared" si="3" ref="G17:G22">+E17-C17</f>
        <v>0</v>
      </c>
      <c r="K17" s="70"/>
      <c r="L17" s="70"/>
      <c r="M17" s="71"/>
      <c r="N17" s="68">
        <f aca="true" t="shared" si="4" ref="N17:N22">+$C$4</f>
        <v>0</v>
      </c>
      <c r="O17" s="68"/>
      <c r="P17" s="68">
        <f t="shared" si="0"/>
        <v>411000</v>
      </c>
      <c r="Q17" s="68"/>
      <c r="R17" s="68"/>
      <c r="S17" s="69">
        <f t="shared" si="1"/>
        <v>0</v>
      </c>
      <c r="T17" s="104" t="s">
        <v>107</v>
      </c>
      <c r="W17" s="102"/>
    </row>
    <row r="18" spans="1:23" ht="16.5" customHeight="1">
      <c r="A18" s="43">
        <v>411400</v>
      </c>
      <c r="B18" s="109" t="s">
        <v>100</v>
      </c>
      <c r="C18" s="77"/>
      <c r="D18" s="76"/>
      <c r="E18" s="77"/>
      <c r="F18" s="62"/>
      <c r="G18" s="63">
        <f t="shared" si="3"/>
        <v>0</v>
      </c>
      <c r="K18" s="70"/>
      <c r="L18" s="70"/>
      <c r="M18" s="71"/>
      <c r="N18" s="68">
        <f t="shared" si="4"/>
        <v>0</v>
      </c>
      <c r="O18" s="68"/>
      <c r="P18" s="68">
        <f>+A18</f>
        <v>411400</v>
      </c>
      <c r="Q18" s="68"/>
      <c r="R18" s="68"/>
      <c r="S18" s="69">
        <f>+G18</f>
        <v>0</v>
      </c>
      <c r="T18" s="104" t="s">
        <v>107</v>
      </c>
      <c r="W18" s="102"/>
    </row>
    <row r="19" spans="1:23" ht="16.5" customHeight="1">
      <c r="A19" s="43">
        <v>414000</v>
      </c>
      <c r="B19" s="45" t="s">
        <v>35</v>
      </c>
      <c r="C19" s="77"/>
      <c r="D19" s="76"/>
      <c r="E19" s="77"/>
      <c r="F19" s="62"/>
      <c r="G19" s="63">
        <f t="shared" si="3"/>
        <v>0</v>
      </c>
      <c r="K19" s="70"/>
      <c r="L19" s="70"/>
      <c r="M19" s="71"/>
      <c r="N19" s="68">
        <f t="shared" si="4"/>
        <v>0</v>
      </c>
      <c r="O19" s="68"/>
      <c r="P19" s="68">
        <f t="shared" si="0"/>
        <v>414000</v>
      </c>
      <c r="Q19" s="68"/>
      <c r="R19" s="68"/>
      <c r="S19" s="69">
        <f t="shared" si="1"/>
        <v>0</v>
      </c>
      <c r="T19" s="104" t="s">
        <v>107</v>
      </c>
      <c r="W19" s="102">
        <f t="shared" si="2"/>
        <v>0</v>
      </c>
    </row>
    <row r="20" spans="1:23" ht="16.5" customHeight="1">
      <c r="A20" s="43">
        <v>414400</v>
      </c>
      <c r="B20" s="110" t="s">
        <v>101</v>
      </c>
      <c r="C20" s="77"/>
      <c r="D20" s="76"/>
      <c r="E20" s="77"/>
      <c r="F20" s="62"/>
      <c r="G20" s="63">
        <f t="shared" si="3"/>
        <v>0</v>
      </c>
      <c r="K20" s="70"/>
      <c r="L20" s="70"/>
      <c r="M20" s="71"/>
      <c r="N20" s="68">
        <f t="shared" si="4"/>
        <v>0</v>
      </c>
      <c r="O20" s="68"/>
      <c r="P20" s="68">
        <f>+A20</f>
        <v>414400</v>
      </c>
      <c r="Q20" s="68"/>
      <c r="R20" s="68"/>
      <c r="S20" s="69">
        <f>+G20</f>
        <v>0</v>
      </c>
      <c r="T20" s="104" t="s">
        <v>107</v>
      </c>
      <c r="W20" s="102"/>
    </row>
    <row r="21" spans="1:23" ht="16.5" customHeight="1">
      <c r="A21" s="43">
        <v>416000</v>
      </c>
      <c r="B21" s="45" t="s">
        <v>39</v>
      </c>
      <c r="C21" s="77"/>
      <c r="D21" s="76"/>
      <c r="E21" s="77"/>
      <c r="F21" s="62"/>
      <c r="G21" s="63">
        <f t="shared" si="3"/>
        <v>0</v>
      </c>
      <c r="K21" s="70"/>
      <c r="L21" s="70"/>
      <c r="M21" s="71"/>
      <c r="N21" s="68">
        <f t="shared" si="4"/>
        <v>0</v>
      </c>
      <c r="O21" s="68"/>
      <c r="P21" s="68">
        <f t="shared" si="0"/>
        <v>416000</v>
      </c>
      <c r="Q21" s="68"/>
      <c r="R21" s="68"/>
      <c r="S21" s="69">
        <f t="shared" si="1"/>
        <v>0</v>
      </c>
      <c r="T21" s="104" t="s">
        <v>107</v>
      </c>
      <c r="W21" s="102">
        <f t="shared" si="2"/>
        <v>0</v>
      </c>
    </row>
    <row r="22" spans="1:23" ht="16.5" customHeight="1">
      <c r="A22" s="43">
        <v>416400</v>
      </c>
      <c r="B22" s="111" t="s">
        <v>102</v>
      </c>
      <c r="C22" s="77"/>
      <c r="D22" s="76"/>
      <c r="E22" s="77"/>
      <c r="F22" s="62"/>
      <c r="G22" s="63">
        <f t="shared" si="3"/>
        <v>0</v>
      </c>
      <c r="K22" s="70"/>
      <c r="L22" s="70"/>
      <c r="M22" s="71"/>
      <c r="N22" s="68">
        <f t="shared" si="4"/>
        <v>0</v>
      </c>
      <c r="O22" s="68"/>
      <c r="P22" s="68">
        <f>+A22</f>
        <v>416400</v>
      </c>
      <c r="Q22" s="68"/>
      <c r="R22" s="68"/>
      <c r="S22" s="69">
        <f>+G22</f>
        <v>0</v>
      </c>
      <c r="T22" s="104" t="s">
        <v>107</v>
      </c>
      <c r="W22" s="102"/>
    </row>
    <row r="23" spans="1:23" ht="18.75" customHeight="1">
      <c r="A23" s="19"/>
      <c r="B23" s="49" t="s">
        <v>37</v>
      </c>
      <c r="C23" s="63">
        <f>SUM(C17:C22)</f>
        <v>0</v>
      </c>
      <c r="D23" s="62"/>
      <c r="E23" s="63">
        <f>SUM(E17:E22)</f>
        <v>0</v>
      </c>
      <c r="F23" s="62"/>
      <c r="G23" s="63">
        <f>SUM(G17:G22)</f>
        <v>0</v>
      </c>
      <c r="K23" s="70"/>
      <c r="L23" s="70"/>
      <c r="M23" s="71"/>
      <c r="N23" s="68"/>
      <c r="O23" s="68"/>
      <c r="P23" s="68"/>
      <c r="Q23" s="68"/>
      <c r="R23" s="68"/>
      <c r="S23" s="69"/>
      <c r="T23" s="68"/>
      <c r="W23" s="102"/>
    </row>
    <row r="24" spans="1:23" ht="16.5" customHeight="1">
      <c r="A24" s="43">
        <v>418000</v>
      </c>
      <c r="B24" s="46" t="s">
        <v>7</v>
      </c>
      <c r="C24" s="77"/>
      <c r="D24" s="76"/>
      <c r="E24" s="77"/>
      <c r="F24" s="62"/>
      <c r="G24" s="63">
        <f>+E24-C24</f>
        <v>0</v>
      </c>
      <c r="K24" s="70"/>
      <c r="L24" s="70"/>
      <c r="M24" s="71"/>
      <c r="N24" s="68">
        <f>+$C$4</f>
        <v>0</v>
      </c>
      <c r="O24" s="68"/>
      <c r="P24" s="68">
        <f t="shared" si="0"/>
        <v>418000</v>
      </c>
      <c r="Q24" s="68"/>
      <c r="R24" s="68"/>
      <c r="S24" s="69">
        <f t="shared" si="1"/>
        <v>0</v>
      </c>
      <c r="T24" s="104" t="s">
        <v>107</v>
      </c>
      <c r="W24" s="102">
        <f t="shared" si="2"/>
        <v>0</v>
      </c>
    </row>
    <row r="25" spans="1:23" ht="18.75" customHeight="1">
      <c r="A25" s="19"/>
      <c r="B25" s="49" t="s">
        <v>8</v>
      </c>
      <c r="C25" s="63">
        <f>+C24+C23+C16</f>
        <v>0</v>
      </c>
      <c r="D25" s="62"/>
      <c r="E25" s="63">
        <f>+E24+E23+E16</f>
        <v>0</v>
      </c>
      <c r="F25" s="62"/>
      <c r="G25" s="63">
        <f>+G24+G23+G16</f>
        <v>0</v>
      </c>
      <c r="K25" s="70"/>
      <c r="L25" s="70"/>
      <c r="M25" s="71"/>
      <c r="N25" s="68"/>
      <c r="O25" s="68"/>
      <c r="P25" s="68"/>
      <c r="Q25" s="68"/>
      <c r="R25" s="68"/>
      <c r="S25" s="69"/>
      <c r="T25" s="68"/>
      <c r="W25" s="102"/>
    </row>
    <row r="26" spans="1:23" ht="15.75" customHeight="1">
      <c r="A26" s="43">
        <v>421000</v>
      </c>
      <c r="B26" s="46" t="s">
        <v>74</v>
      </c>
      <c r="C26" s="77"/>
      <c r="D26" s="76"/>
      <c r="E26" s="77"/>
      <c r="F26" s="62"/>
      <c r="G26" s="63">
        <f>+E26-C26</f>
        <v>0</v>
      </c>
      <c r="K26" s="70"/>
      <c r="L26" s="70"/>
      <c r="M26" s="71"/>
      <c r="N26" s="68">
        <f>+$C$4</f>
        <v>0</v>
      </c>
      <c r="O26" s="68"/>
      <c r="P26" s="68">
        <f t="shared" si="0"/>
        <v>421000</v>
      </c>
      <c r="Q26" s="68"/>
      <c r="R26" s="68"/>
      <c r="S26" s="69">
        <f t="shared" si="1"/>
        <v>0</v>
      </c>
      <c r="T26" s="104" t="s">
        <v>107</v>
      </c>
      <c r="W26" s="102">
        <f t="shared" si="2"/>
        <v>0</v>
      </c>
    </row>
    <row r="27" spans="1:23" ht="18.75" customHeight="1">
      <c r="A27" s="18"/>
      <c r="B27" s="55" t="s">
        <v>40</v>
      </c>
      <c r="C27" s="63">
        <f>SUM(C26:C26)</f>
        <v>0</v>
      </c>
      <c r="D27" s="62"/>
      <c r="E27" s="63">
        <f>SUM(E26:E26)</f>
        <v>0</v>
      </c>
      <c r="F27" s="62"/>
      <c r="G27" s="63">
        <f>SUM(G26:G26)</f>
        <v>0</v>
      </c>
      <c r="K27" s="70"/>
      <c r="L27" s="70"/>
      <c r="M27" s="71"/>
      <c r="N27" s="68"/>
      <c r="O27" s="68"/>
      <c r="P27" s="68"/>
      <c r="Q27" s="68"/>
      <c r="R27" s="68"/>
      <c r="S27" s="69"/>
      <c r="T27" s="68"/>
      <c r="W27" s="102"/>
    </row>
    <row r="28" spans="1:23" ht="15.75" customHeight="1">
      <c r="A28" s="43">
        <v>419000</v>
      </c>
      <c r="B28" s="46" t="s">
        <v>41</v>
      </c>
      <c r="C28" s="77"/>
      <c r="D28" s="76"/>
      <c r="E28" s="77"/>
      <c r="F28" s="62"/>
      <c r="G28" s="63">
        <f aca="true" t="shared" si="5" ref="G28:G57">+E28-C28</f>
        <v>0</v>
      </c>
      <c r="K28" s="70"/>
      <c r="L28" s="70"/>
      <c r="M28" s="71"/>
      <c r="N28" s="68">
        <f aca="true" t="shared" si="6" ref="N28:N57">+$C$4</f>
        <v>0</v>
      </c>
      <c r="O28" s="68"/>
      <c r="P28" s="68">
        <f t="shared" si="0"/>
        <v>419000</v>
      </c>
      <c r="Q28" s="68"/>
      <c r="R28" s="68"/>
      <c r="S28" s="69">
        <f t="shared" si="1"/>
        <v>0</v>
      </c>
      <c r="T28" s="104" t="s">
        <v>107</v>
      </c>
      <c r="W28" s="102">
        <f t="shared" si="2"/>
        <v>0</v>
      </c>
    </row>
    <row r="29" spans="1:23" ht="15.75" customHeight="1">
      <c r="A29" s="43">
        <v>431000</v>
      </c>
      <c r="B29" s="46" t="s">
        <v>9</v>
      </c>
      <c r="C29" s="77"/>
      <c r="D29" s="76"/>
      <c r="E29" s="77"/>
      <c r="F29" s="62"/>
      <c r="G29" s="63">
        <f t="shared" si="5"/>
        <v>0</v>
      </c>
      <c r="K29" s="70"/>
      <c r="L29" s="70"/>
      <c r="M29" s="71"/>
      <c r="N29" s="68">
        <f t="shared" si="6"/>
        <v>0</v>
      </c>
      <c r="O29" s="68"/>
      <c r="P29" s="68">
        <f t="shared" si="0"/>
        <v>431000</v>
      </c>
      <c r="Q29" s="68"/>
      <c r="R29" s="68"/>
      <c r="S29" s="69">
        <f t="shared" si="1"/>
        <v>0</v>
      </c>
      <c r="T29" s="104" t="s">
        <v>107</v>
      </c>
      <c r="W29" s="102">
        <f t="shared" si="2"/>
        <v>0</v>
      </c>
    </row>
    <row r="30" spans="1:23" ht="15.75" customHeight="1">
      <c r="A30" s="43">
        <v>432000</v>
      </c>
      <c r="B30" s="46" t="s">
        <v>10</v>
      </c>
      <c r="C30" s="77"/>
      <c r="D30" s="76"/>
      <c r="E30" s="77"/>
      <c r="F30" s="62"/>
      <c r="G30" s="63">
        <f t="shared" si="5"/>
        <v>0</v>
      </c>
      <c r="K30" s="70"/>
      <c r="L30" s="70"/>
      <c r="M30" s="71"/>
      <c r="N30" s="68">
        <f t="shared" si="6"/>
        <v>0</v>
      </c>
      <c r="O30" s="68"/>
      <c r="P30" s="68">
        <f t="shared" si="0"/>
        <v>432000</v>
      </c>
      <c r="Q30" s="68"/>
      <c r="R30" s="68"/>
      <c r="S30" s="69">
        <f t="shared" si="1"/>
        <v>0</v>
      </c>
      <c r="T30" s="104" t="s">
        <v>107</v>
      </c>
      <c r="W30" s="102">
        <f t="shared" si="2"/>
        <v>0</v>
      </c>
    </row>
    <row r="31" spans="1:23" ht="15.75" customHeight="1">
      <c r="A31" s="43">
        <v>433000</v>
      </c>
      <c r="B31" s="46" t="s">
        <v>11</v>
      </c>
      <c r="C31" s="77"/>
      <c r="D31" s="76"/>
      <c r="E31" s="77"/>
      <c r="F31" s="62"/>
      <c r="G31" s="63">
        <f t="shared" si="5"/>
        <v>0</v>
      </c>
      <c r="K31" s="70"/>
      <c r="L31" s="70"/>
      <c r="M31" s="71"/>
      <c r="N31" s="68">
        <f t="shared" si="6"/>
        <v>0</v>
      </c>
      <c r="O31" s="68"/>
      <c r="P31" s="68">
        <f t="shared" si="0"/>
        <v>433000</v>
      </c>
      <c r="Q31" s="68"/>
      <c r="R31" s="68"/>
      <c r="S31" s="69">
        <f t="shared" si="1"/>
        <v>0</v>
      </c>
      <c r="T31" s="104" t="s">
        <v>107</v>
      </c>
      <c r="W31" s="102">
        <f t="shared" si="2"/>
        <v>0</v>
      </c>
    </row>
    <row r="32" spans="1:23" ht="15.75" customHeight="1">
      <c r="A32" s="43">
        <v>434000</v>
      </c>
      <c r="B32" s="46" t="s">
        <v>12</v>
      </c>
      <c r="C32" s="77"/>
      <c r="D32" s="76"/>
      <c r="E32" s="77"/>
      <c r="F32" s="62"/>
      <c r="G32" s="63">
        <f t="shared" si="5"/>
        <v>0</v>
      </c>
      <c r="K32" s="70"/>
      <c r="L32" s="70"/>
      <c r="M32" s="71"/>
      <c r="N32" s="68">
        <f t="shared" si="6"/>
        <v>0</v>
      </c>
      <c r="O32" s="68"/>
      <c r="P32" s="68">
        <f t="shared" si="0"/>
        <v>434000</v>
      </c>
      <c r="Q32" s="68"/>
      <c r="R32" s="68"/>
      <c r="S32" s="69">
        <f t="shared" si="1"/>
        <v>0</v>
      </c>
      <c r="T32" s="104" t="s">
        <v>107</v>
      </c>
      <c r="W32" s="102">
        <f t="shared" si="2"/>
        <v>0</v>
      </c>
    </row>
    <row r="33" spans="1:23" ht="15.75" customHeight="1">
      <c r="A33" s="43">
        <v>435000</v>
      </c>
      <c r="B33" s="46" t="s">
        <v>13</v>
      </c>
      <c r="C33" s="77"/>
      <c r="D33" s="76"/>
      <c r="E33" s="77"/>
      <c r="F33" s="62"/>
      <c r="G33" s="63">
        <f t="shared" si="5"/>
        <v>0</v>
      </c>
      <c r="K33" s="70"/>
      <c r="L33" s="70"/>
      <c r="M33" s="71"/>
      <c r="N33" s="68">
        <f t="shared" si="6"/>
        <v>0</v>
      </c>
      <c r="O33" s="68"/>
      <c r="P33" s="68">
        <f t="shared" si="0"/>
        <v>435000</v>
      </c>
      <c r="Q33" s="68"/>
      <c r="R33" s="68"/>
      <c r="S33" s="69">
        <f t="shared" si="1"/>
        <v>0</v>
      </c>
      <c r="T33" s="104" t="s">
        <v>107</v>
      </c>
      <c r="W33" s="102">
        <f t="shared" si="2"/>
        <v>0</v>
      </c>
    </row>
    <row r="34" spans="1:23" ht="15.75" customHeight="1">
      <c r="A34" s="43">
        <v>436000</v>
      </c>
      <c r="B34" s="46" t="s">
        <v>14</v>
      </c>
      <c r="C34" s="77"/>
      <c r="D34" s="76"/>
      <c r="E34" s="77"/>
      <c r="F34" s="62"/>
      <c r="G34" s="63">
        <f t="shared" si="5"/>
        <v>0</v>
      </c>
      <c r="K34" s="70"/>
      <c r="L34" s="70"/>
      <c r="M34" s="71"/>
      <c r="N34" s="68">
        <f t="shared" si="6"/>
        <v>0</v>
      </c>
      <c r="O34" s="68"/>
      <c r="P34" s="68">
        <f t="shared" si="0"/>
        <v>436000</v>
      </c>
      <c r="Q34" s="68"/>
      <c r="R34" s="68"/>
      <c r="S34" s="69">
        <f t="shared" si="1"/>
        <v>0</v>
      </c>
      <c r="T34" s="104" t="s">
        <v>107</v>
      </c>
      <c r="W34" s="102">
        <f t="shared" si="2"/>
        <v>0</v>
      </c>
    </row>
    <row r="35" spans="1:23" ht="15.75" customHeight="1">
      <c r="A35" s="43">
        <v>437000</v>
      </c>
      <c r="B35" s="46" t="s">
        <v>15</v>
      </c>
      <c r="C35" s="77"/>
      <c r="D35" s="76"/>
      <c r="E35" s="77"/>
      <c r="F35" s="62"/>
      <c r="G35" s="63">
        <f t="shared" si="5"/>
        <v>0</v>
      </c>
      <c r="K35" s="70"/>
      <c r="L35" s="70"/>
      <c r="M35" s="71"/>
      <c r="N35" s="68">
        <f t="shared" si="6"/>
        <v>0</v>
      </c>
      <c r="O35" s="68"/>
      <c r="P35" s="68">
        <f t="shared" si="0"/>
        <v>437000</v>
      </c>
      <c r="Q35" s="68"/>
      <c r="R35" s="68"/>
      <c r="S35" s="69">
        <f t="shared" si="1"/>
        <v>0</v>
      </c>
      <c r="T35" s="104" t="s">
        <v>107</v>
      </c>
      <c r="W35" s="102">
        <f t="shared" si="2"/>
        <v>0</v>
      </c>
    </row>
    <row r="36" spans="1:23" ht="15.75" customHeight="1">
      <c r="A36" s="43">
        <v>438000</v>
      </c>
      <c r="B36" s="46" t="s">
        <v>16</v>
      </c>
      <c r="C36" s="77"/>
      <c r="D36" s="76"/>
      <c r="E36" s="77"/>
      <c r="F36" s="62"/>
      <c r="G36" s="63">
        <f t="shared" si="5"/>
        <v>0</v>
      </c>
      <c r="K36" s="70"/>
      <c r="L36" s="70"/>
      <c r="M36" s="71"/>
      <c r="N36" s="68">
        <f t="shared" si="6"/>
        <v>0</v>
      </c>
      <c r="O36" s="68"/>
      <c r="P36" s="68">
        <f t="shared" si="0"/>
        <v>438000</v>
      </c>
      <c r="Q36" s="68"/>
      <c r="R36" s="68"/>
      <c r="S36" s="69">
        <f t="shared" si="1"/>
        <v>0</v>
      </c>
      <c r="T36" s="104" t="s">
        <v>107</v>
      </c>
      <c r="W36" s="102">
        <f t="shared" si="2"/>
        <v>0</v>
      </c>
    </row>
    <row r="37" spans="1:23" ht="15.75" customHeight="1">
      <c r="A37" s="43">
        <v>439000</v>
      </c>
      <c r="B37" s="46" t="s">
        <v>17</v>
      </c>
      <c r="C37" s="77"/>
      <c r="D37" s="76"/>
      <c r="E37" s="77"/>
      <c r="F37" s="62"/>
      <c r="G37" s="63">
        <f t="shared" si="5"/>
        <v>0</v>
      </c>
      <c r="K37" s="70"/>
      <c r="L37" s="70"/>
      <c r="M37" s="71"/>
      <c r="N37" s="68">
        <f t="shared" si="6"/>
        <v>0</v>
      </c>
      <c r="O37" s="68"/>
      <c r="P37" s="68">
        <f t="shared" si="0"/>
        <v>439000</v>
      </c>
      <c r="Q37" s="68"/>
      <c r="R37" s="68"/>
      <c r="S37" s="69">
        <f t="shared" si="1"/>
        <v>0</v>
      </c>
      <c r="T37" s="104" t="s">
        <v>107</v>
      </c>
      <c r="W37" s="102">
        <f t="shared" si="2"/>
        <v>0</v>
      </c>
    </row>
    <row r="38" spans="1:23" ht="15.75" customHeight="1">
      <c r="A38" s="43">
        <v>441000</v>
      </c>
      <c r="B38" s="46" t="s">
        <v>18</v>
      </c>
      <c r="C38" s="77"/>
      <c r="D38" s="76"/>
      <c r="E38" s="77"/>
      <c r="F38" s="62"/>
      <c r="G38" s="63">
        <f t="shared" si="5"/>
        <v>0</v>
      </c>
      <c r="K38" s="70"/>
      <c r="L38" s="70"/>
      <c r="M38" s="71"/>
      <c r="N38" s="68">
        <f t="shared" si="6"/>
        <v>0</v>
      </c>
      <c r="O38" s="68"/>
      <c r="P38" s="68">
        <f t="shared" si="0"/>
        <v>441000</v>
      </c>
      <c r="Q38" s="68"/>
      <c r="R38" s="68"/>
      <c r="S38" s="69">
        <f t="shared" si="1"/>
        <v>0</v>
      </c>
      <c r="T38" s="104" t="s">
        <v>107</v>
      </c>
      <c r="W38" s="102">
        <f t="shared" si="2"/>
        <v>0</v>
      </c>
    </row>
    <row r="39" spans="1:23" ht="15.75" customHeight="1">
      <c r="A39" s="43">
        <v>442000</v>
      </c>
      <c r="B39" s="46" t="s">
        <v>19</v>
      </c>
      <c r="C39" s="77"/>
      <c r="D39" s="76"/>
      <c r="E39" s="77"/>
      <c r="F39" s="62"/>
      <c r="G39" s="63">
        <f t="shared" si="5"/>
        <v>0</v>
      </c>
      <c r="K39" s="70"/>
      <c r="L39" s="70"/>
      <c r="M39" s="71"/>
      <c r="N39" s="68">
        <f t="shared" si="6"/>
        <v>0</v>
      </c>
      <c r="O39" s="68"/>
      <c r="P39" s="68">
        <f t="shared" si="0"/>
        <v>442000</v>
      </c>
      <c r="Q39" s="68"/>
      <c r="R39" s="68"/>
      <c r="S39" s="69">
        <f t="shared" si="1"/>
        <v>0</v>
      </c>
      <c r="T39" s="104" t="s">
        <v>107</v>
      </c>
      <c r="W39" s="102">
        <f t="shared" si="2"/>
        <v>0</v>
      </c>
    </row>
    <row r="40" spans="1:23" ht="15.75" customHeight="1">
      <c r="A40" s="43">
        <v>443000</v>
      </c>
      <c r="B40" s="46" t="s">
        <v>20</v>
      </c>
      <c r="C40" s="77"/>
      <c r="D40" s="76"/>
      <c r="E40" s="77"/>
      <c r="F40" s="62"/>
      <c r="G40" s="63">
        <f t="shared" si="5"/>
        <v>0</v>
      </c>
      <c r="K40" s="70"/>
      <c r="L40" s="70"/>
      <c r="M40" s="71"/>
      <c r="N40" s="68">
        <f t="shared" si="6"/>
        <v>0</v>
      </c>
      <c r="O40" s="68"/>
      <c r="P40" s="68">
        <f t="shared" si="0"/>
        <v>443000</v>
      </c>
      <c r="Q40" s="68"/>
      <c r="R40" s="68"/>
      <c r="S40" s="69">
        <f t="shared" si="1"/>
        <v>0</v>
      </c>
      <c r="T40" s="104" t="s">
        <v>107</v>
      </c>
      <c r="W40" s="102">
        <f t="shared" si="2"/>
        <v>0</v>
      </c>
    </row>
    <row r="41" spans="1:23" ht="15.75" customHeight="1">
      <c r="A41" s="43">
        <v>444000</v>
      </c>
      <c r="B41" s="46" t="s">
        <v>21</v>
      </c>
      <c r="C41" s="77"/>
      <c r="D41" s="76"/>
      <c r="E41" s="77"/>
      <c r="F41" s="62"/>
      <c r="G41" s="63">
        <f t="shared" si="5"/>
        <v>0</v>
      </c>
      <c r="K41" s="70"/>
      <c r="L41" s="70"/>
      <c r="M41" s="71"/>
      <c r="N41" s="68">
        <f t="shared" si="6"/>
        <v>0</v>
      </c>
      <c r="O41" s="68"/>
      <c r="P41" s="68">
        <f t="shared" si="0"/>
        <v>444000</v>
      </c>
      <c r="Q41" s="68"/>
      <c r="R41" s="68"/>
      <c r="S41" s="69">
        <f t="shared" si="1"/>
        <v>0</v>
      </c>
      <c r="T41" s="104" t="s">
        <v>107</v>
      </c>
      <c r="W41" s="102">
        <f t="shared" si="2"/>
        <v>0</v>
      </c>
    </row>
    <row r="42" spans="1:23" ht="15.75" customHeight="1">
      <c r="A42" s="43">
        <v>445000</v>
      </c>
      <c r="B42" s="46" t="s">
        <v>22</v>
      </c>
      <c r="C42" s="77"/>
      <c r="D42" s="76"/>
      <c r="E42" s="77"/>
      <c r="F42" s="62"/>
      <c r="G42" s="63">
        <f t="shared" si="5"/>
        <v>0</v>
      </c>
      <c r="K42" s="70"/>
      <c r="L42" s="70"/>
      <c r="M42" s="71"/>
      <c r="N42" s="68">
        <f t="shared" si="6"/>
        <v>0</v>
      </c>
      <c r="O42" s="68"/>
      <c r="P42" s="68">
        <f t="shared" si="0"/>
        <v>445000</v>
      </c>
      <c r="Q42" s="68"/>
      <c r="R42" s="68"/>
      <c r="S42" s="69">
        <f t="shared" si="1"/>
        <v>0</v>
      </c>
      <c r="T42" s="104" t="s">
        <v>107</v>
      </c>
      <c r="W42" s="102">
        <f t="shared" si="2"/>
        <v>0</v>
      </c>
    </row>
    <row r="43" spans="1:23" ht="15.75" customHeight="1">
      <c r="A43" s="43">
        <v>446000</v>
      </c>
      <c r="B43" s="46" t="s">
        <v>23</v>
      </c>
      <c r="C43" s="77"/>
      <c r="D43" s="76"/>
      <c r="E43" s="77"/>
      <c r="F43" s="62"/>
      <c r="G43" s="63">
        <f t="shared" si="5"/>
        <v>0</v>
      </c>
      <c r="K43" s="70"/>
      <c r="L43" s="70"/>
      <c r="M43" s="71"/>
      <c r="N43" s="68">
        <f t="shared" si="6"/>
        <v>0</v>
      </c>
      <c r="O43" s="68"/>
      <c r="P43" s="68">
        <f t="shared" si="0"/>
        <v>446000</v>
      </c>
      <c r="Q43" s="68"/>
      <c r="R43" s="68"/>
      <c r="S43" s="69">
        <f t="shared" si="1"/>
        <v>0</v>
      </c>
      <c r="T43" s="104" t="s">
        <v>107</v>
      </c>
      <c r="W43" s="102">
        <f t="shared" si="2"/>
        <v>0</v>
      </c>
    </row>
    <row r="44" spans="1:23" ht="15.75" customHeight="1">
      <c r="A44" s="43">
        <v>447000</v>
      </c>
      <c r="B44" s="46" t="s">
        <v>24</v>
      </c>
      <c r="C44" s="77"/>
      <c r="D44" s="76"/>
      <c r="E44" s="77"/>
      <c r="F44" s="62"/>
      <c r="G44" s="63">
        <f t="shared" si="5"/>
        <v>0</v>
      </c>
      <c r="K44" s="70"/>
      <c r="L44" s="70"/>
      <c r="M44" s="71"/>
      <c r="N44" s="68">
        <f t="shared" si="6"/>
        <v>0</v>
      </c>
      <c r="O44" s="68"/>
      <c r="P44" s="68">
        <f t="shared" si="0"/>
        <v>447000</v>
      </c>
      <c r="Q44" s="68"/>
      <c r="R44" s="68"/>
      <c r="S44" s="69">
        <f t="shared" si="1"/>
        <v>0</v>
      </c>
      <c r="T44" s="104" t="s">
        <v>107</v>
      </c>
      <c r="W44" s="102">
        <f t="shared" si="2"/>
        <v>0</v>
      </c>
    </row>
    <row r="45" spans="1:23" ht="15.75" customHeight="1">
      <c r="A45" s="43">
        <v>448000</v>
      </c>
      <c r="B45" s="46" t="s">
        <v>25</v>
      </c>
      <c r="C45" s="77"/>
      <c r="D45" s="76"/>
      <c r="E45" s="77"/>
      <c r="F45" s="62"/>
      <c r="G45" s="63">
        <f t="shared" si="5"/>
        <v>0</v>
      </c>
      <c r="K45" s="70"/>
      <c r="L45" s="70"/>
      <c r="M45" s="71"/>
      <c r="N45" s="68">
        <f t="shared" si="6"/>
        <v>0</v>
      </c>
      <c r="O45" s="68"/>
      <c r="P45" s="68">
        <f t="shared" si="0"/>
        <v>448000</v>
      </c>
      <c r="Q45" s="68"/>
      <c r="R45" s="68"/>
      <c r="S45" s="69">
        <f t="shared" si="1"/>
        <v>0</v>
      </c>
      <c r="T45" s="104" t="s">
        <v>107</v>
      </c>
      <c r="W45" s="102">
        <f t="shared" si="2"/>
        <v>0</v>
      </c>
    </row>
    <row r="46" spans="1:23" ht="15.75" customHeight="1">
      <c r="A46" s="43">
        <v>449000</v>
      </c>
      <c r="B46" s="46" t="s">
        <v>26</v>
      </c>
      <c r="C46" s="77"/>
      <c r="D46" s="76"/>
      <c r="E46" s="77"/>
      <c r="F46" s="62"/>
      <c r="G46" s="63">
        <f t="shared" si="5"/>
        <v>0</v>
      </c>
      <c r="K46" s="70"/>
      <c r="L46" s="70"/>
      <c r="M46" s="71"/>
      <c r="N46" s="68">
        <f t="shared" si="6"/>
        <v>0</v>
      </c>
      <c r="O46" s="68"/>
      <c r="P46" s="68">
        <f t="shared" si="0"/>
        <v>449000</v>
      </c>
      <c r="Q46" s="68"/>
      <c r="R46" s="68"/>
      <c r="S46" s="69">
        <f t="shared" si="1"/>
        <v>0</v>
      </c>
      <c r="T46" s="104" t="s">
        <v>107</v>
      </c>
      <c r="W46" s="102">
        <f t="shared" si="2"/>
        <v>0</v>
      </c>
    </row>
    <row r="47" spans="1:23" ht="15.75" customHeight="1">
      <c r="A47" s="43">
        <v>450000</v>
      </c>
      <c r="B47" s="46" t="s">
        <v>27</v>
      </c>
      <c r="C47" s="77"/>
      <c r="D47" s="76"/>
      <c r="E47" s="77"/>
      <c r="F47" s="62"/>
      <c r="G47" s="63">
        <f t="shared" si="5"/>
        <v>0</v>
      </c>
      <c r="K47" s="70"/>
      <c r="L47" s="70"/>
      <c r="M47" s="71"/>
      <c r="N47" s="68">
        <f t="shared" si="6"/>
        <v>0</v>
      </c>
      <c r="O47" s="68"/>
      <c r="P47" s="68">
        <f t="shared" si="0"/>
        <v>450000</v>
      </c>
      <c r="Q47" s="68"/>
      <c r="R47" s="68"/>
      <c r="S47" s="69">
        <f t="shared" si="1"/>
        <v>0</v>
      </c>
      <c r="T47" s="104" t="s">
        <v>107</v>
      </c>
      <c r="W47" s="102">
        <f t="shared" si="2"/>
        <v>0</v>
      </c>
    </row>
    <row r="48" spans="1:23" ht="15.75" customHeight="1">
      <c r="A48" s="43">
        <v>451000</v>
      </c>
      <c r="B48" s="46" t="s">
        <v>27</v>
      </c>
      <c r="C48" s="77"/>
      <c r="D48" s="76"/>
      <c r="E48" s="77"/>
      <c r="F48" s="62"/>
      <c r="G48" s="63">
        <f t="shared" si="5"/>
        <v>0</v>
      </c>
      <c r="K48" s="70"/>
      <c r="L48" s="70"/>
      <c r="M48" s="71"/>
      <c r="N48" s="68">
        <f t="shared" si="6"/>
        <v>0</v>
      </c>
      <c r="O48" s="68"/>
      <c r="P48" s="68">
        <f t="shared" si="0"/>
        <v>451000</v>
      </c>
      <c r="Q48" s="68"/>
      <c r="R48" s="68"/>
      <c r="S48" s="69">
        <f t="shared" si="1"/>
        <v>0</v>
      </c>
      <c r="T48" s="104" t="s">
        <v>107</v>
      </c>
      <c r="W48" s="102">
        <f t="shared" si="2"/>
        <v>0</v>
      </c>
    </row>
    <row r="49" spans="1:23" ht="15.75" customHeight="1">
      <c r="A49" s="43">
        <v>452000</v>
      </c>
      <c r="B49" s="46" t="s">
        <v>27</v>
      </c>
      <c r="C49" s="77"/>
      <c r="D49" s="76"/>
      <c r="E49" s="77"/>
      <c r="F49" s="62"/>
      <c r="G49" s="63">
        <f t="shared" si="5"/>
        <v>0</v>
      </c>
      <c r="K49" s="70"/>
      <c r="L49" s="70"/>
      <c r="M49" s="71"/>
      <c r="N49" s="68">
        <f t="shared" si="6"/>
        <v>0</v>
      </c>
      <c r="O49" s="68"/>
      <c r="P49" s="68">
        <f t="shared" si="0"/>
        <v>452000</v>
      </c>
      <c r="Q49" s="68"/>
      <c r="R49" s="68"/>
      <c r="S49" s="69">
        <f t="shared" si="1"/>
        <v>0</v>
      </c>
      <c r="T49" s="104" t="s">
        <v>107</v>
      </c>
      <c r="W49" s="102">
        <f t="shared" si="2"/>
        <v>0</v>
      </c>
    </row>
    <row r="50" spans="1:23" ht="15.75" customHeight="1">
      <c r="A50" s="43">
        <v>453000</v>
      </c>
      <c r="B50" s="46" t="s">
        <v>27</v>
      </c>
      <c r="C50" s="77"/>
      <c r="D50" s="76"/>
      <c r="E50" s="77"/>
      <c r="F50" s="62"/>
      <c r="G50" s="63">
        <f t="shared" si="5"/>
        <v>0</v>
      </c>
      <c r="K50" s="70"/>
      <c r="L50" s="70"/>
      <c r="M50" s="71"/>
      <c r="N50" s="68">
        <f t="shared" si="6"/>
        <v>0</v>
      </c>
      <c r="O50" s="68"/>
      <c r="P50" s="68">
        <f t="shared" si="0"/>
        <v>453000</v>
      </c>
      <c r="Q50" s="68"/>
      <c r="R50" s="68"/>
      <c r="S50" s="69">
        <f t="shared" si="1"/>
        <v>0</v>
      </c>
      <c r="T50" s="104" t="s">
        <v>107</v>
      </c>
      <c r="W50" s="102">
        <f t="shared" si="2"/>
        <v>0</v>
      </c>
    </row>
    <row r="51" spans="1:23" ht="15.75" customHeight="1">
      <c r="A51" s="43">
        <v>454000</v>
      </c>
      <c r="B51" s="46" t="s">
        <v>27</v>
      </c>
      <c r="C51" s="77"/>
      <c r="D51" s="76"/>
      <c r="E51" s="77"/>
      <c r="F51" s="62"/>
      <c r="G51" s="63">
        <f t="shared" si="5"/>
        <v>0</v>
      </c>
      <c r="K51" s="70"/>
      <c r="L51" s="70"/>
      <c r="M51" s="71"/>
      <c r="N51" s="68">
        <f t="shared" si="6"/>
        <v>0</v>
      </c>
      <c r="O51" s="68"/>
      <c r="P51" s="68">
        <f t="shared" si="0"/>
        <v>454000</v>
      </c>
      <c r="Q51" s="68"/>
      <c r="R51" s="68"/>
      <c r="S51" s="69">
        <f t="shared" si="1"/>
        <v>0</v>
      </c>
      <c r="T51" s="104" t="s">
        <v>107</v>
      </c>
      <c r="W51" s="102">
        <f t="shared" si="2"/>
        <v>0</v>
      </c>
    </row>
    <row r="52" spans="1:23" ht="15.75" customHeight="1">
      <c r="A52" s="43">
        <v>455000</v>
      </c>
      <c r="B52" s="46" t="s">
        <v>27</v>
      </c>
      <c r="C52" s="77"/>
      <c r="D52" s="76"/>
      <c r="E52" s="77"/>
      <c r="F52" s="62"/>
      <c r="G52" s="63">
        <f t="shared" si="5"/>
        <v>0</v>
      </c>
      <c r="K52" s="70"/>
      <c r="L52" s="70"/>
      <c r="M52" s="71"/>
      <c r="N52" s="68">
        <f t="shared" si="6"/>
        <v>0</v>
      </c>
      <c r="O52" s="68"/>
      <c r="P52" s="68">
        <f t="shared" si="0"/>
        <v>455000</v>
      </c>
      <c r="Q52" s="68"/>
      <c r="R52" s="68"/>
      <c r="S52" s="69">
        <f t="shared" si="1"/>
        <v>0</v>
      </c>
      <c r="T52" s="104" t="s">
        <v>107</v>
      </c>
      <c r="W52" s="102">
        <f t="shared" si="2"/>
        <v>0</v>
      </c>
    </row>
    <row r="53" spans="1:23" ht="15.75" customHeight="1">
      <c r="A53" s="43">
        <v>456000</v>
      </c>
      <c r="B53" s="46" t="s">
        <v>27</v>
      </c>
      <c r="C53" s="77"/>
      <c r="D53" s="76"/>
      <c r="E53" s="77"/>
      <c r="F53" s="62"/>
      <c r="G53" s="63">
        <f t="shared" si="5"/>
        <v>0</v>
      </c>
      <c r="K53" s="70"/>
      <c r="L53" s="70"/>
      <c r="M53" s="71"/>
      <c r="N53" s="68">
        <f t="shared" si="6"/>
        <v>0</v>
      </c>
      <c r="O53" s="68"/>
      <c r="P53" s="68">
        <f t="shared" si="0"/>
        <v>456000</v>
      </c>
      <c r="Q53" s="68"/>
      <c r="R53" s="68"/>
      <c r="S53" s="69">
        <f t="shared" si="1"/>
        <v>0</v>
      </c>
      <c r="T53" s="104" t="s">
        <v>107</v>
      </c>
      <c r="W53" s="102">
        <f t="shared" si="2"/>
        <v>0</v>
      </c>
    </row>
    <row r="54" spans="1:23" ht="15.75" customHeight="1">
      <c r="A54" s="43">
        <v>457000</v>
      </c>
      <c r="B54" s="46" t="s">
        <v>27</v>
      </c>
      <c r="C54" s="77"/>
      <c r="D54" s="76"/>
      <c r="E54" s="77"/>
      <c r="F54" s="62"/>
      <c r="G54" s="63">
        <f t="shared" si="5"/>
        <v>0</v>
      </c>
      <c r="K54" s="70"/>
      <c r="L54" s="70"/>
      <c r="M54" s="71"/>
      <c r="N54" s="68">
        <f t="shared" si="6"/>
        <v>0</v>
      </c>
      <c r="O54" s="68"/>
      <c r="P54" s="68">
        <f t="shared" si="0"/>
        <v>457000</v>
      </c>
      <c r="Q54" s="68"/>
      <c r="R54" s="68"/>
      <c r="S54" s="69">
        <f t="shared" si="1"/>
        <v>0</v>
      </c>
      <c r="T54" s="104" t="s">
        <v>107</v>
      </c>
      <c r="W54" s="102">
        <f t="shared" si="2"/>
        <v>0</v>
      </c>
    </row>
    <row r="55" spans="1:23" ht="15.75" customHeight="1">
      <c r="A55" s="43">
        <v>458000</v>
      </c>
      <c r="B55" s="46" t="s">
        <v>27</v>
      </c>
      <c r="C55" s="77"/>
      <c r="D55" s="76"/>
      <c r="E55" s="77"/>
      <c r="F55" s="62"/>
      <c r="G55" s="63">
        <f t="shared" si="5"/>
        <v>0</v>
      </c>
      <c r="K55" s="70"/>
      <c r="L55" s="70"/>
      <c r="M55" s="71"/>
      <c r="N55" s="68">
        <f t="shared" si="6"/>
        <v>0</v>
      </c>
      <c r="O55" s="68"/>
      <c r="P55" s="68">
        <f t="shared" si="0"/>
        <v>458000</v>
      </c>
      <c r="Q55" s="68"/>
      <c r="R55" s="68"/>
      <c r="S55" s="69">
        <f t="shared" si="1"/>
        <v>0</v>
      </c>
      <c r="T55" s="104" t="s">
        <v>107</v>
      </c>
      <c r="W55" s="102">
        <f t="shared" si="2"/>
        <v>0</v>
      </c>
    </row>
    <row r="56" spans="1:23" ht="15.75" customHeight="1">
      <c r="A56" s="43">
        <v>459000</v>
      </c>
      <c r="B56" s="46" t="s">
        <v>27</v>
      </c>
      <c r="C56" s="77"/>
      <c r="D56" s="76"/>
      <c r="E56" s="77"/>
      <c r="F56" s="62"/>
      <c r="G56" s="63">
        <f t="shared" si="5"/>
        <v>0</v>
      </c>
      <c r="K56" s="70"/>
      <c r="L56" s="70"/>
      <c r="M56" s="71"/>
      <c r="N56" s="68">
        <f t="shared" si="6"/>
        <v>0</v>
      </c>
      <c r="O56" s="68"/>
      <c r="P56" s="68">
        <f t="shared" si="0"/>
        <v>459000</v>
      </c>
      <c r="Q56" s="68"/>
      <c r="R56" s="68"/>
      <c r="S56" s="69">
        <f t="shared" si="1"/>
        <v>0</v>
      </c>
      <c r="T56" s="104" t="s">
        <v>107</v>
      </c>
      <c r="W56" s="102">
        <f t="shared" si="2"/>
        <v>0</v>
      </c>
    </row>
    <row r="57" spans="1:23" ht="15.75" customHeight="1">
      <c r="A57" s="112">
        <v>544400</v>
      </c>
      <c r="B57" s="113" t="s">
        <v>104</v>
      </c>
      <c r="C57" s="77"/>
      <c r="D57" s="76"/>
      <c r="E57" s="77"/>
      <c r="F57" s="62"/>
      <c r="G57" s="63">
        <f t="shared" si="5"/>
        <v>0</v>
      </c>
      <c r="K57" s="70"/>
      <c r="L57" s="70"/>
      <c r="M57" s="71"/>
      <c r="N57" s="68">
        <f t="shared" si="6"/>
        <v>0</v>
      </c>
      <c r="O57" s="68"/>
      <c r="P57" s="68">
        <f t="shared" si="0"/>
        <v>544400</v>
      </c>
      <c r="Q57" s="68"/>
      <c r="R57" s="68"/>
      <c r="S57" s="69">
        <f>+G57</f>
        <v>0</v>
      </c>
      <c r="T57" s="104" t="s">
        <v>107</v>
      </c>
      <c r="W57" s="102"/>
    </row>
    <row r="58" spans="1:23" ht="18.75" customHeight="1">
      <c r="A58" s="22"/>
      <c r="B58" s="54" t="s">
        <v>28</v>
      </c>
      <c r="C58" s="63">
        <f>SUM(C28:C57)</f>
        <v>0</v>
      </c>
      <c r="D58" s="64"/>
      <c r="E58" s="63">
        <f>SUM(E28:E57)</f>
        <v>0</v>
      </c>
      <c r="F58" s="64"/>
      <c r="G58" s="63">
        <f>SUM(G28:G57)</f>
        <v>0</v>
      </c>
      <c r="K58" s="70"/>
      <c r="L58" s="70"/>
      <c r="M58" s="71"/>
      <c r="N58" s="68"/>
      <c r="O58" s="68"/>
      <c r="P58" s="68"/>
      <c r="Q58" s="68"/>
      <c r="R58" s="68"/>
      <c r="S58" s="69"/>
      <c r="T58" s="68"/>
      <c r="W58" s="102"/>
    </row>
    <row r="59" spans="1:23" ht="15.75" customHeight="1">
      <c r="A59" s="43">
        <v>461000</v>
      </c>
      <c r="B59" s="47" t="s">
        <v>29</v>
      </c>
      <c r="C59" s="77"/>
      <c r="D59" s="76"/>
      <c r="E59" s="77"/>
      <c r="F59" s="62"/>
      <c r="G59" s="63">
        <f>+E59-C59</f>
        <v>0</v>
      </c>
      <c r="K59" s="70"/>
      <c r="L59" s="70"/>
      <c r="M59" s="71"/>
      <c r="N59" s="68">
        <f>+$C$4</f>
        <v>0</v>
      </c>
      <c r="O59" s="68"/>
      <c r="P59" s="68">
        <f t="shared" si="0"/>
        <v>461000</v>
      </c>
      <c r="Q59" s="68"/>
      <c r="R59" s="68"/>
      <c r="S59" s="69">
        <f t="shared" si="1"/>
        <v>0</v>
      </c>
      <c r="T59" s="104" t="s">
        <v>107</v>
      </c>
      <c r="W59" s="102">
        <f t="shared" si="2"/>
        <v>0</v>
      </c>
    </row>
    <row r="60" spans="1:23" ht="15.75" customHeight="1">
      <c r="A60" s="43">
        <v>463000</v>
      </c>
      <c r="B60" s="46" t="s">
        <v>30</v>
      </c>
      <c r="C60" s="77"/>
      <c r="D60" s="76"/>
      <c r="E60" s="77"/>
      <c r="F60" s="62"/>
      <c r="G60" s="63">
        <f>+E60-C60</f>
        <v>0</v>
      </c>
      <c r="K60" s="70"/>
      <c r="L60" s="70"/>
      <c r="M60" s="71"/>
      <c r="N60" s="68">
        <f>+$C$4</f>
        <v>0</v>
      </c>
      <c r="O60" s="68"/>
      <c r="P60" s="68">
        <f t="shared" si="0"/>
        <v>463000</v>
      </c>
      <c r="Q60" s="68"/>
      <c r="R60" s="68"/>
      <c r="S60" s="69">
        <f t="shared" si="1"/>
        <v>0</v>
      </c>
      <c r="T60" s="104" t="s">
        <v>107</v>
      </c>
      <c r="W60" s="102">
        <f t="shared" si="2"/>
        <v>0</v>
      </c>
    </row>
    <row r="61" spans="1:23" ht="15.75" customHeight="1">
      <c r="A61" s="43">
        <v>471000</v>
      </c>
      <c r="B61" s="46" t="s">
        <v>31</v>
      </c>
      <c r="C61" s="77"/>
      <c r="D61" s="76"/>
      <c r="E61" s="77"/>
      <c r="F61" s="62"/>
      <c r="G61" s="63">
        <f>+E61-C61</f>
        <v>0</v>
      </c>
      <c r="K61" s="70"/>
      <c r="L61" s="70"/>
      <c r="M61" s="71"/>
      <c r="N61" s="68">
        <f>+$C$4</f>
        <v>0</v>
      </c>
      <c r="O61" s="68"/>
      <c r="P61" s="68">
        <f t="shared" si="0"/>
        <v>471000</v>
      </c>
      <c r="Q61" s="68"/>
      <c r="R61" s="68"/>
      <c r="S61" s="69">
        <f t="shared" si="1"/>
        <v>0</v>
      </c>
      <c r="T61" s="104" t="s">
        <v>107</v>
      </c>
      <c r="W61" s="102">
        <f t="shared" si="2"/>
        <v>0</v>
      </c>
    </row>
    <row r="62" spans="1:23" ht="15.75" customHeight="1">
      <c r="A62" s="43">
        <v>472000</v>
      </c>
      <c r="B62" s="46" t="s">
        <v>32</v>
      </c>
      <c r="C62" s="77"/>
      <c r="D62" s="76"/>
      <c r="E62" s="77"/>
      <c r="F62" s="62"/>
      <c r="G62" s="63">
        <f>+E62-C62</f>
        <v>0</v>
      </c>
      <c r="K62" s="70"/>
      <c r="L62" s="70"/>
      <c r="M62" s="71"/>
      <c r="N62" s="68">
        <f>+$C$4</f>
        <v>0</v>
      </c>
      <c r="O62" s="68"/>
      <c r="P62" s="68">
        <f t="shared" si="0"/>
        <v>472000</v>
      </c>
      <c r="Q62" s="68"/>
      <c r="R62" s="68"/>
      <c r="S62" s="69">
        <f t="shared" si="1"/>
        <v>0</v>
      </c>
      <c r="T62" s="104" t="s">
        <v>107</v>
      </c>
      <c r="W62" s="102">
        <f t="shared" si="2"/>
        <v>0</v>
      </c>
    </row>
    <row r="63" spans="1:20" ht="18.75" customHeight="1">
      <c r="A63" s="20"/>
      <c r="B63" s="49" t="s">
        <v>33</v>
      </c>
      <c r="C63" s="63">
        <f>SUM(C59:C62)</f>
        <v>0</v>
      </c>
      <c r="D63" s="62"/>
      <c r="E63" s="63">
        <f>SUM(E59:E62)</f>
        <v>0</v>
      </c>
      <c r="F63" s="62"/>
      <c r="G63" s="63">
        <f>SUM(G59:G62)</f>
        <v>0</v>
      </c>
      <c r="K63" s="70"/>
      <c r="L63" s="70"/>
      <c r="M63" s="71"/>
      <c r="N63" s="68"/>
      <c r="O63" s="68"/>
      <c r="P63" s="68"/>
      <c r="Q63" s="68"/>
      <c r="R63" s="68"/>
      <c r="S63" s="69"/>
      <c r="T63" s="68"/>
    </row>
    <row r="64" spans="1:23" ht="15.75" customHeight="1">
      <c r="A64" s="43">
        <v>412900</v>
      </c>
      <c r="B64" s="48" t="s">
        <v>47</v>
      </c>
      <c r="C64" s="77"/>
      <c r="D64" s="76"/>
      <c r="E64" s="77"/>
      <c r="F64" s="62"/>
      <c r="G64" s="63">
        <f aca="true" t="shared" si="7" ref="G64:G86">+E64-C64</f>
        <v>0</v>
      </c>
      <c r="K64" s="70"/>
      <c r="L64" s="70"/>
      <c r="M64" s="71"/>
      <c r="N64" s="68">
        <f aca="true" t="shared" si="8" ref="N64:N86">+$C$4</f>
        <v>0</v>
      </c>
      <c r="O64" s="68"/>
      <c r="P64" s="68">
        <f t="shared" si="0"/>
        <v>412900</v>
      </c>
      <c r="Q64" s="68"/>
      <c r="R64" s="68"/>
      <c r="S64" s="69">
        <f aca="true" t="shared" si="9" ref="S64:S86">+G64</f>
        <v>0</v>
      </c>
      <c r="T64" s="104" t="s">
        <v>107</v>
      </c>
      <c r="W64" s="102">
        <f>-S64</f>
        <v>0</v>
      </c>
    </row>
    <row r="65" spans="1:23" ht="15.75" customHeight="1">
      <c r="A65" s="43">
        <v>413900</v>
      </c>
      <c r="B65" s="48" t="s">
        <v>48</v>
      </c>
      <c r="C65" s="77"/>
      <c r="D65" s="76"/>
      <c r="E65" s="77"/>
      <c r="F65" s="62"/>
      <c r="G65" s="63">
        <f t="shared" si="7"/>
        <v>0</v>
      </c>
      <c r="K65" s="70"/>
      <c r="L65" s="70"/>
      <c r="M65" s="71"/>
      <c r="N65" s="68">
        <f t="shared" si="8"/>
        <v>0</v>
      </c>
      <c r="O65" s="68"/>
      <c r="P65" s="68">
        <f t="shared" si="0"/>
        <v>413900</v>
      </c>
      <c r="Q65" s="68"/>
      <c r="R65" s="68"/>
      <c r="S65" s="69">
        <f t="shared" si="9"/>
        <v>0</v>
      </c>
      <c r="T65" s="104" t="s">
        <v>107</v>
      </c>
      <c r="W65" s="102">
        <f aca="true" t="shared" si="10" ref="W65:W86">-S65</f>
        <v>0</v>
      </c>
    </row>
    <row r="66" spans="1:23" ht="15.75" customHeight="1">
      <c r="A66" s="43">
        <v>411900</v>
      </c>
      <c r="B66" s="48" t="s">
        <v>49</v>
      </c>
      <c r="C66" s="77"/>
      <c r="D66" s="76"/>
      <c r="E66" s="77"/>
      <c r="F66" s="62"/>
      <c r="G66" s="63">
        <f t="shared" si="7"/>
        <v>0</v>
      </c>
      <c r="K66" s="70"/>
      <c r="L66" s="70"/>
      <c r="M66" s="71"/>
      <c r="N66" s="68">
        <f t="shared" si="8"/>
        <v>0</v>
      </c>
      <c r="O66" s="68"/>
      <c r="P66" s="68">
        <f t="shared" si="0"/>
        <v>411900</v>
      </c>
      <c r="Q66" s="68"/>
      <c r="R66" s="68"/>
      <c r="S66" s="69">
        <f t="shared" si="9"/>
        <v>0</v>
      </c>
      <c r="T66" s="104" t="s">
        <v>107</v>
      </c>
      <c r="W66" s="102">
        <f t="shared" si="10"/>
        <v>0</v>
      </c>
    </row>
    <row r="67" spans="1:23" ht="15.75" customHeight="1">
      <c r="A67" s="43">
        <v>414900</v>
      </c>
      <c r="B67" s="48" t="s">
        <v>50</v>
      </c>
      <c r="C67" s="77"/>
      <c r="D67" s="76"/>
      <c r="E67" s="77"/>
      <c r="F67" s="62"/>
      <c r="G67" s="63">
        <f t="shared" si="7"/>
        <v>0</v>
      </c>
      <c r="K67" s="70"/>
      <c r="L67" s="70"/>
      <c r="M67" s="71"/>
      <c r="N67" s="68">
        <f t="shared" si="8"/>
        <v>0</v>
      </c>
      <c r="O67" s="68"/>
      <c r="P67" s="68">
        <f t="shared" si="0"/>
        <v>414900</v>
      </c>
      <c r="Q67" s="68"/>
      <c r="R67" s="68"/>
      <c r="S67" s="69">
        <f t="shared" si="9"/>
        <v>0</v>
      </c>
      <c r="T67" s="104" t="s">
        <v>107</v>
      </c>
      <c r="W67" s="102">
        <f t="shared" si="10"/>
        <v>0</v>
      </c>
    </row>
    <row r="68" spans="1:23" ht="15.75" customHeight="1">
      <c r="A68" s="43">
        <v>416900</v>
      </c>
      <c r="B68" s="48" t="s">
        <v>51</v>
      </c>
      <c r="C68" s="77"/>
      <c r="D68" s="76"/>
      <c r="E68" s="77"/>
      <c r="F68" s="62"/>
      <c r="G68" s="63">
        <f t="shared" si="7"/>
        <v>0</v>
      </c>
      <c r="K68" s="70"/>
      <c r="L68" s="70"/>
      <c r="M68" s="71"/>
      <c r="N68" s="68">
        <f t="shared" si="8"/>
        <v>0</v>
      </c>
      <c r="O68" s="68"/>
      <c r="P68" s="68">
        <f t="shared" si="0"/>
        <v>416900</v>
      </c>
      <c r="Q68" s="68"/>
      <c r="R68" s="68"/>
      <c r="S68" s="69">
        <f t="shared" si="9"/>
        <v>0</v>
      </c>
      <c r="T68" s="104" t="s">
        <v>107</v>
      </c>
      <c r="W68" s="102">
        <f t="shared" si="10"/>
        <v>0</v>
      </c>
    </row>
    <row r="69" spans="1:23" ht="15.75" customHeight="1">
      <c r="A69" s="43">
        <v>418900</v>
      </c>
      <c r="B69" s="48" t="s">
        <v>103</v>
      </c>
      <c r="C69" s="77"/>
      <c r="D69" s="76"/>
      <c r="E69" s="77"/>
      <c r="F69" s="62"/>
      <c r="G69" s="63">
        <f t="shared" si="7"/>
        <v>0</v>
      </c>
      <c r="K69" s="70"/>
      <c r="L69" s="70"/>
      <c r="M69" s="71"/>
      <c r="N69" s="68">
        <f t="shared" si="8"/>
        <v>0</v>
      </c>
      <c r="O69" s="68"/>
      <c r="P69" s="68">
        <f t="shared" si="0"/>
        <v>418900</v>
      </c>
      <c r="Q69" s="68"/>
      <c r="R69" s="68"/>
      <c r="S69" s="69">
        <f>+G69</f>
        <v>0</v>
      </c>
      <c r="T69" s="104" t="s">
        <v>107</v>
      </c>
      <c r="W69" s="102"/>
    </row>
    <row r="70" spans="1:23" ht="15.75" customHeight="1">
      <c r="A70" s="43">
        <v>421900</v>
      </c>
      <c r="B70" s="48" t="s">
        <v>52</v>
      </c>
      <c r="C70" s="77"/>
      <c r="D70" s="76"/>
      <c r="E70" s="77"/>
      <c r="F70" s="62"/>
      <c r="G70" s="63">
        <f t="shared" si="7"/>
        <v>0</v>
      </c>
      <c r="K70" s="70"/>
      <c r="L70" s="70"/>
      <c r="M70" s="71"/>
      <c r="N70" s="68">
        <f t="shared" si="8"/>
        <v>0</v>
      </c>
      <c r="O70" s="68"/>
      <c r="P70" s="68">
        <f t="shared" si="0"/>
        <v>421900</v>
      </c>
      <c r="Q70" s="68"/>
      <c r="R70" s="68"/>
      <c r="S70" s="69">
        <f t="shared" si="9"/>
        <v>0</v>
      </c>
      <c r="T70" s="104" t="s">
        <v>107</v>
      </c>
      <c r="W70" s="102">
        <f t="shared" si="10"/>
        <v>0</v>
      </c>
    </row>
    <row r="71" spans="1:23" ht="15.75" customHeight="1">
      <c r="A71" s="43">
        <v>431900</v>
      </c>
      <c r="B71" s="48" t="s">
        <v>53</v>
      </c>
      <c r="C71" s="77"/>
      <c r="D71" s="76"/>
      <c r="E71" s="77"/>
      <c r="F71" s="62"/>
      <c r="G71" s="63">
        <f t="shared" si="7"/>
        <v>0</v>
      </c>
      <c r="K71" s="70"/>
      <c r="L71" s="70"/>
      <c r="M71" s="71"/>
      <c r="N71" s="68">
        <f t="shared" si="8"/>
        <v>0</v>
      </c>
      <c r="O71" s="68"/>
      <c r="P71" s="68">
        <f t="shared" si="0"/>
        <v>431900</v>
      </c>
      <c r="Q71" s="68"/>
      <c r="R71" s="68"/>
      <c r="S71" s="69">
        <f t="shared" si="9"/>
        <v>0</v>
      </c>
      <c r="T71" s="104" t="s">
        <v>107</v>
      </c>
      <c r="W71" s="102">
        <f t="shared" si="10"/>
        <v>0</v>
      </c>
    </row>
    <row r="72" spans="1:23" ht="15.75" customHeight="1">
      <c r="A72" s="43">
        <v>432900</v>
      </c>
      <c r="B72" s="48" t="s">
        <v>54</v>
      </c>
      <c r="C72" s="77"/>
      <c r="D72" s="76"/>
      <c r="E72" s="77"/>
      <c r="F72" s="62"/>
      <c r="G72" s="63">
        <f t="shared" si="7"/>
        <v>0</v>
      </c>
      <c r="K72" s="70"/>
      <c r="L72" s="70"/>
      <c r="M72" s="71"/>
      <c r="N72" s="68">
        <f t="shared" si="8"/>
        <v>0</v>
      </c>
      <c r="O72" s="68"/>
      <c r="P72" s="68">
        <f t="shared" si="0"/>
        <v>432900</v>
      </c>
      <c r="Q72" s="68"/>
      <c r="R72" s="68"/>
      <c r="S72" s="69">
        <f t="shared" si="9"/>
        <v>0</v>
      </c>
      <c r="T72" s="104" t="s">
        <v>107</v>
      </c>
      <c r="W72" s="102">
        <f t="shared" si="10"/>
        <v>0</v>
      </c>
    </row>
    <row r="73" spans="1:23" ht="15.75" customHeight="1">
      <c r="A73" s="43">
        <v>433900</v>
      </c>
      <c r="B73" s="48" t="s">
        <v>55</v>
      </c>
      <c r="C73" s="77"/>
      <c r="D73" s="76"/>
      <c r="E73" s="77"/>
      <c r="F73" s="62"/>
      <c r="G73" s="63">
        <f t="shared" si="7"/>
        <v>0</v>
      </c>
      <c r="K73" s="70"/>
      <c r="L73" s="70"/>
      <c r="M73" s="71"/>
      <c r="N73" s="68">
        <f t="shared" si="8"/>
        <v>0</v>
      </c>
      <c r="O73" s="68"/>
      <c r="P73" s="68">
        <f t="shared" si="0"/>
        <v>433900</v>
      </c>
      <c r="Q73" s="68"/>
      <c r="R73" s="68"/>
      <c r="S73" s="69">
        <f t="shared" si="9"/>
        <v>0</v>
      </c>
      <c r="T73" s="104" t="s">
        <v>107</v>
      </c>
      <c r="W73" s="102">
        <f t="shared" si="10"/>
        <v>0</v>
      </c>
    </row>
    <row r="74" spans="1:23" ht="15.75" customHeight="1">
      <c r="A74" s="43">
        <v>434900</v>
      </c>
      <c r="B74" s="48" t="s">
        <v>56</v>
      </c>
      <c r="C74" s="77"/>
      <c r="D74" s="76"/>
      <c r="E74" s="77"/>
      <c r="F74" s="62"/>
      <c r="G74" s="63">
        <f t="shared" si="7"/>
        <v>0</v>
      </c>
      <c r="K74" s="70"/>
      <c r="L74" s="70"/>
      <c r="M74" s="71"/>
      <c r="N74" s="68">
        <f t="shared" si="8"/>
        <v>0</v>
      </c>
      <c r="O74" s="68"/>
      <c r="P74" s="68">
        <f t="shared" si="0"/>
        <v>434900</v>
      </c>
      <c r="Q74" s="68"/>
      <c r="R74" s="68"/>
      <c r="S74" s="69">
        <f t="shared" si="9"/>
        <v>0</v>
      </c>
      <c r="T74" s="104" t="s">
        <v>107</v>
      </c>
      <c r="W74" s="102">
        <f t="shared" si="10"/>
        <v>0</v>
      </c>
    </row>
    <row r="75" spans="1:23" ht="15.75" customHeight="1">
      <c r="A75" s="43">
        <v>435900</v>
      </c>
      <c r="B75" s="48" t="s">
        <v>57</v>
      </c>
      <c r="C75" s="77"/>
      <c r="D75" s="76"/>
      <c r="E75" s="77"/>
      <c r="F75" s="62"/>
      <c r="G75" s="63">
        <f t="shared" si="7"/>
        <v>0</v>
      </c>
      <c r="K75" s="70"/>
      <c r="L75" s="70"/>
      <c r="M75" s="71"/>
      <c r="N75" s="68">
        <f t="shared" si="8"/>
        <v>0</v>
      </c>
      <c r="O75" s="68"/>
      <c r="P75" s="68">
        <f t="shared" si="0"/>
        <v>435900</v>
      </c>
      <c r="Q75" s="68"/>
      <c r="R75" s="68"/>
      <c r="S75" s="69">
        <f t="shared" si="9"/>
        <v>0</v>
      </c>
      <c r="T75" s="104" t="s">
        <v>107</v>
      </c>
      <c r="W75" s="102">
        <f t="shared" si="10"/>
        <v>0</v>
      </c>
    </row>
    <row r="76" spans="1:23" ht="15.75" customHeight="1">
      <c r="A76" s="43">
        <v>436900</v>
      </c>
      <c r="B76" s="48" t="s">
        <v>58</v>
      </c>
      <c r="C76" s="77"/>
      <c r="D76" s="76"/>
      <c r="E76" s="77"/>
      <c r="F76" s="62"/>
      <c r="G76" s="63">
        <f t="shared" si="7"/>
        <v>0</v>
      </c>
      <c r="K76" s="70"/>
      <c r="L76" s="70"/>
      <c r="M76" s="71"/>
      <c r="N76" s="68">
        <f t="shared" si="8"/>
        <v>0</v>
      </c>
      <c r="O76" s="68"/>
      <c r="P76" s="68">
        <f t="shared" si="0"/>
        <v>436900</v>
      </c>
      <c r="Q76" s="68"/>
      <c r="R76" s="68"/>
      <c r="S76" s="69">
        <f t="shared" si="9"/>
        <v>0</v>
      </c>
      <c r="T76" s="104" t="s">
        <v>107</v>
      </c>
      <c r="W76" s="102">
        <f t="shared" si="10"/>
        <v>0</v>
      </c>
    </row>
    <row r="77" spans="1:23" ht="15.75" customHeight="1">
      <c r="A77" s="43">
        <v>437900</v>
      </c>
      <c r="B77" s="48" t="s">
        <v>59</v>
      </c>
      <c r="C77" s="77"/>
      <c r="D77" s="76"/>
      <c r="E77" s="77"/>
      <c r="F77" s="62"/>
      <c r="G77" s="63">
        <f t="shared" si="7"/>
        <v>0</v>
      </c>
      <c r="K77" s="70"/>
      <c r="L77" s="70"/>
      <c r="M77" s="71"/>
      <c r="N77" s="68">
        <f t="shared" si="8"/>
        <v>0</v>
      </c>
      <c r="O77" s="68"/>
      <c r="P77" s="68">
        <f t="shared" si="0"/>
        <v>437900</v>
      </c>
      <c r="Q77" s="68"/>
      <c r="R77" s="68"/>
      <c r="S77" s="69">
        <f t="shared" si="9"/>
        <v>0</v>
      </c>
      <c r="T77" s="104" t="s">
        <v>107</v>
      </c>
      <c r="W77" s="102">
        <f t="shared" si="10"/>
        <v>0</v>
      </c>
    </row>
    <row r="78" spans="1:23" ht="15.75" customHeight="1">
      <c r="A78" s="43">
        <v>438900</v>
      </c>
      <c r="B78" s="48" t="s">
        <v>60</v>
      </c>
      <c r="C78" s="77"/>
      <c r="D78" s="76"/>
      <c r="E78" s="77"/>
      <c r="F78" s="62"/>
      <c r="G78" s="63">
        <f t="shared" si="7"/>
        <v>0</v>
      </c>
      <c r="K78" s="70"/>
      <c r="L78" s="70"/>
      <c r="M78" s="71"/>
      <c r="N78" s="68">
        <f t="shared" si="8"/>
        <v>0</v>
      </c>
      <c r="O78" s="68"/>
      <c r="P78" s="68">
        <f t="shared" si="0"/>
        <v>438900</v>
      </c>
      <c r="Q78" s="68"/>
      <c r="R78" s="68"/>
      <c r="S78" s="69">
        <f t="shared" si="9"/>
        <v>0</v>
      </c>
      <c r="T78" s="104" t="s">
        <v>107</v>
      </c>
      <c r="W78" s="102">
        <f t="shared" si="10"/>
        <v>0</v>
      </c>
    </row>
    <row r="79" spans="1:23" ht="15.75" customHeight="1">
      <c r="A79" s="43">
        <v>439900</v>
      </c>
      <c r="B79" s="48" t="s">
        <v>61</v>
      </c>
      <c r="C79" s="77"/>
      <c r="D79" s="76"/>
      <c r="E79" s="77"/>
      <c r="F79" s="62"/>
      <c r="G79" s="63">
        <f t="shared" si="7"/>
        <v>0</v>
      </c>
      <c r="K79" s="70"/>
      <c r="L79" s="70"/>
      <c r="M79" s="71"/>
      <c r="N79" s="68">
        <f t="shared" si="8"/>
        <v>0</v>
      </c>
      <c r="O79" s="68"/>
      <c r="P79" s="68">
        <f aca="true" t="shared" si="11" ref="P79:P86">+A79</f>
        <v>439900</v>
      </c>
      <c r="Q79" s="68"/>
      <c r="R79" s="68"/>
      <c r="S79" s="69">
        <f t="shared" si="9"/>
        <v>0</v>
      </c>
      <c r="T79" s="104" t="s">
        <v>107</v>
      </c>
      <c r="W79" s="102">
        <f t="shared" si="10"/>
        <v>0</v>
      </c>
    </row>
    <row r="80" spans="1:23" ht="15.75" customHeight="1">
      <c r="A80" s="43">
        <v>441900</v>
      </c>
      <c r="B80" s="48" t="s">
        <v>62</v>
      </c>
      <c r="C80" s="77"/>
      <c r="D80" s="76"/>
      <c r="E80" s="77"/>
      <c r="F80" s="62"/>
      <c r="G80" s="63">
        <f t="shared" si="7"/>
        <v>0</v>
      </c>
      <c r="K80" s="70"/>
      <c r="L80" s="70"/>
      <c r="M80" s="71"/>
      <c r="N80" s="68">
        <f t="shared" si="8"/>
        <v>0</v>
      </c>
      <c r="O80" s="68"/>
      <c r="P80" s="68">
        <f t="shared" si="11"/>
        <v>441900</v>
      </c>
      <c r="Q80" s="68"/>
      <c r="R80" s="68"/>
      <c r="S80" s="69">
        <f t="shared" si="9"/>
        <v>0</v>
      </c>
      <c r="T80" s="104" t="s">
        <v>107</v>
      </c>
      <c r="W80" s="102">
        <f t="shared" si="10"/>
        <v>0</v>
      </c>
    </row>
    <row r="81" spans="1:23" ht="15.75" customHeight="1">
      <c r="A81" s="43">
        <v>443900</v>
      </c>
      <c r="B81" s="48" t="s">
        <v>63</v>
      </c>
      <c r="C81" s="77"/>
      <c r="D81" s="76"/>
      <c r="E81" s="77"/>
      <c r="F81" s="62"/>
      <c r="G81" s="63">
        <f t="shared" si="7"/>
        <v>0</v>
      </c>
      <c r="K81" s="70"/>
      <c r="L81" s="70"/>
      <c r="M81" s="71"/>
      <c r="N81" s="68">
        <f t="shared" si="8"/>
        <v>0</v>
      </c>
      <c r="O81" s="68"/>
      <c r="P81" s="68">
        <f t="shared" si="11"/>
        <v>443900</v>
      </c>
      <c r="Q81" s="68"/>
      <c r="R81" s="68"/>
      <c r="S81" s="69">
        <f t="shared" si="9"/>
        <v>0</v>
      </c>
      <c r="T81" s="104" t="s">
        <v>107</v>
      </c>
      <c r="W81" s="102">
        <f t="shared" si="10"/>
        <v>0</v>
      </c>
    </row>
    <row r="82" spans="1:23" ht="15.75" customHeight="1">
      <c r="A82" s="43">
        <v>446900</v>
      </c>
      <c r="B82" s="48" t="s">
        <v>64</v>
      </c>
      <c r="C82" s="77"/>
      <c r="D82" s="76"/>
      <c r="E82" s="77"/>
      <c r="F82" s="62"/>
      <c r="G82" s="63">
        <f t="shared" si="7"/>
        <v>0</v>
      </c>
      <c r="K82" s="70"/>
      <c r="L82" s="70"/>
      <c r="M82" s="71"/>
      <c r="N82" s="68">
        <f t="shared" si="8"/>
        <v>0</v>
      </c>
      <c r="O82" s="68"/>
      <c r="P82" s="68">
        <f t="shared" si="11"/>
        <v>446900</v>
      </c>
      <c r="Q82" s="68"/>
      <c r="R82" s="68"/>
      <c r="S82" s="69">
        <f t="shared" si="9"/>
        <v>0</v>
      </c>
      <c r="T82" s="104" t="s">
        <v>107</v>
      </c>
      <c r="W82" s="102">
        <f t="shared" si="10"/>
        <v>0</v>
      </c>
    </row>
    <row r="83" spans="1:23" ht="15.75" customHeight="1">
      <c r="A83" s="43">
        <v>447900</v>
      </c>
      <c r="B83" s="48" t="s">
        <v>65</v>
      </c>
      <c r="C83" s="77"/>
      <c r="D83" s="76"/>
      <c r="E83" s="77"/>
      <c r="F83" s="62"/>
      <c r="G83" s="63">
        <f t="shared" si="7"/>
        <v>0</v>
      </c>
      <c r="K83" s="70"/>
      <c r="L83" s="70"/>
      <c r="M83" s="71"/>
      <c r="N83" s="68">
        <f t="shared" si="8"/>
        <v>0</v>
      </c>
      <c r="O83" s="68"/>
      <c r="P83" s="68">
        <f t="shared" si="11"/>
        <v>447900</v>
      </c>
      <c r="Q83" s="68"/>
      <c r="R83" s="68"/>
      <c r="S83" s="69">
        <f t="shared" si="9"/>
        <v>0</v>
      </c>
      <c r="T83" s="104" t="s">
        <v>107</v>
      </c>
      <c r="W83" s="102">
        <f t="shared" si="10"/>
        <v>0</v>
      </c>
    </row>
    <row r="84" spans="1:23" ht="15.75" customHeight="1">
      <c r="A84" s="43">
        <v>448900</v>
      </c>
      <c r="B84" s="48" t="s">
        <v>66</v>
      </c>
      <c r="C84" s="77"/>
      <c r="D84" s="76"/>
      <c r="E84" s="77"/>
      <c r="F84" s="62"/>
      <c r="G84" s="63">
        <f t="shared" si="7"/>
        <v>0</v>
      </c>
      <c r="K84" s="70"/>
      <c r="L84" s="70"/>
      <c r="M84" s="71"/>
      <c r="N84" s="68">
        <f t="shared" si="8"/>
        <v>0</v>
      </c>
      <c r="O84" s="68"/>
      <c r="P84" s="68">
        <f t="shared" si="11"/>
        <v>448900</v>
      </c>
      <c r="Q84" s="68"/>
      <c r="R84" s="68"/>
      <c r="S84" s="69">
        <f t="shared" si="9"/>
        <v>0</v>
      </c>
      <c r="T84" s="104" t="s">
        <v>107</v>
      </c>
      <c r="W84" s="102">
        <f t="shared" si="10"/>
        <v>0</v>
      </c>
    </row>
    <row r="85" spans="1:23" ht="15.75" customHeight="1">
      <c r="A85" s="43">
        <v>449900</v>
      </c>
      <c r="B85" s="48" t="s">
        <v>67</v>
      </c>
      <c r="C85" s="77"/>
      <c r="D85" s="76"/>
      <c r="E85" s="77"/>
      <c r="F85" s="62"/>
      <c r="G85" s="63">
        <f t="shared" si="7"/>
        <v>0</v>
      </c>
      <c r="K85" s="70"/>
      <c r="L85" s="70"/>
      <c r="M85" s="71"/>
      <c r="N85" s="68">
        <f t="shared" si="8"/>
        <v>0</v>
      </c>
      <c r="O85" s="68"/>
      <c r="P85" s="68">
        <f t="shared" si="11"/>
        <v>449900</v>
      </c>
      <c r="Q85" s="68"/>
      <c r="R85" s="68"/>
      <c r="S85" s="69">
        <f t="shared" si="9"/>
        <v>0</v>
      </c>
      <c r="T85" s="104" t="s">
        <v>107</v>
      </c>
      <c r="W85" s="102">
        <f t="shared" si="10"/>
        <v>0</v>
      </c>
    </row>
    <row r="86" spans="1:23" ht="15.75" customHeight="1">
      <c r="A86" s="43">
        <v>461900</v>
      </c>
      <c r="B86" s="48" t="s">
        <v>46</v>
      </c>
      <c r="C86" s="77"/>
      <c r="D86" s="76"/>
      <c r="E86" s="77"/>
      <c r="F86" s="62"/>
      <c r="G86" s="63">
        <f t="shared" si="7"/>
        <v>0</v>
      </c>
      <c r="K86" s="70"/>
      <c r="L86" s="70"/>
      <c r="M86" s="71"/>
      <c r="N86" s="68">
        <f t="shared" si="8"/>
        <v>0</v>
      </c>
      <c r="O86" s="68"/>
      <c r="P86" s="68">
        <f t="shared" si="11"/>
        <v>461900</v>
      </c>
      <c r="Q86" s="68"/>
      <c r="R86" s="68"/>
      <c r="S86" s="69">
        <f t="shared" si="9"/>
        <v>0</v>
      </c>
      <c r="T86" s="104" t="s">
        <v>107</v>
      </c>
      <c r="W86" s="102">
        <f t="shared" si="10"/>
        <v>0</v>
      </c>
    </row>
    <row r="87" spans="1:13" ht="20.25" customHeight="1">
      <c r="A87" s="67"/>
      <c r="B87" s="50" t="s">
        <v>45</v>
      </c>
      <c r="C87" s="65">
        <f>SUM(C64:C86)</f>
        <v>0</v>
      </c>
      <c r="D87" s="62"/>
      <c r="E87" s="63">
        <f>SUM(E64:E86)</f>
        <v>0</v>
      </c>
      <c r="F87" s="62"/>
      <c r="G87" s="63">
        <f>SUM(G64:G86)</f>
        <v>0</v>
      </c>
      <c r="K87" s="70"/>
      <c r="L87" s="70"/>
      <c r="M87" s="71"/>
    </row>
    <row r="88" spans="1:7" ht="5.25" customHeight="1">
      <c r="A88" s="20"/>
      <c r="B88" s="2"/>
      <c r="C88" s="63"/>
      <c r="D88" s="62"/>
      <c r="E88" s="63"/>
      <c r="F88" s="62"/>
      <c r="G88" s="63"/>
    </row>
    <row r="89" spans="1:23" ht="21" customHeight="1" thickBot="1">
      <c r="A89" s="20"/>
      <c r="B89" s="51" t="s">
        <v>34</v>
      </c>
      <c r="C89" s="66">
        <f>+C63+C58+C25+C27+C87</f>
        <v>0</v>
      </c>
      <c r="D89" s="62"/>
      <c r="E89" s="66">
        <f>+E63+E58+E25+E27+E87</f>
        <v>0</v>
      </c>
      <c r="F89" s="62"/>
      <c r="G89" s="66">
        <f>+G63+G58+G25+G27+G87</f>
        <v>0</v>
      </c>
      <c r="W89" s="102">
        <f>SUM(W12:W87)</f>
        <v>0</v>
      </c>
    </row>
    <row r="90" spans="1:7" ht="29.25" customHeight="1" thickTop="1">
      <c r="A90" s="17"/>
      <c r="B90" s="3"/>
      <c r="C90" s="52" t="s">
        <v>72</v>
      </c>
      <c r="D90" s="13"/>
      <c r="E90" s="52" t="s">
        <v>73</v>
      </c>
      <c r="F90" s="13"/>
      <c r="G90" s="53" t="s">
        <v>68</v>
      </c>
    </row>
    <row r="91" spans="3:7" ht="11.25">
      <c r="C91" s="14"/>
      <c r="D91" s="14"/>
      <c r="E91" s="14"/>
      <c r="F91" s="14"/>
      <c r="G91" s="14"/>
    </row>
    <row r="92" spans="3:7" ht="11.25">
      <c r="C92" s="14"/>
      <c r="D92" s="14"/>
      <c r="E92" s="14"/>
      <c r="F92" s="14"/>
      <c r="G92" s="14"/>
    </row>
    <row r="93" spans="3:7" ht="11.25">
      <c r="C93" s="14"/>
      <c r="D93" s="14"/>
      <c r="E93" s="14"/>
      <c r="F93" s="14"/>
      <c r="G93" s="14"/>
    </row>
    <row r="94" spans="3:7" ht="11.25">
      <c r="C94" s="14"/>
      <c r="D94" s="14"/>
      <c r="E94" s="14"/>
      <c r="F94" s="14"/>
      <c r="G94" s="14"/>
    </row>
    <row r="95" spans="3:7" ht="11.25">
      <c r="C95" s="14"/>
      <c r="D95" s="14"/>
      <c r="E95" s="14"/>
      <c r="F95" s="14"/>
      <c r="G95" s="14"/>
    </row>
    <row r="96" spans="3:7" ht="11.25">
      <c r="C96" s="14"/>
      <c r="D96" s="14"/>
      <c r="E96" s="14"/>
      <c r="F96" s="14"/>
      <c r="G96" s="14"/>
    </row>
    <row r="97" spans="3:7" ht="11.25">
      <c r="C97" s="14"/>
      <c r="D97" s="14"/>
      <c r="E97" s="14"/>
      <c r="F97" s="14"/>
      <c r="G97" s="14"/>
    </row>
    <row r="98" spans="3:7" ht="11.25">
      <c r="C98" s="14"/>
      <c r="D98" s="14"/>
      <c r="E98" s="14"/>
      <c r="F98" s="14"/>
      <c r="G98" s="14"/>
    </row>
    <row r="99" spans="3:7" ht="11.25">
      <c r="C99" s="14"/>
      <c r="D99" s="14"/>
      <c r="E99" s="14"/>
      <c r="F99" s="14"/>
      <c r="G99" s="14"/>
    </row>
    <row r="100" spans="3:7" ht="11.25">
      <c r="C100" s="14"/>
      <c r="D100" s="14"/>
      <c r="E100" s="14"/>
      <c r="F100" s="14"/>
      <c r="G100" s="14"/>
    </row>
    <row r="101" spans="3:7" ht="11.25">
      <c r="C101" s="14"/>
      <c r="D101" s="14"/>
      <c r="E101" s="14"/>
      <c r="F101" s="14"/>
      <c r="G101" s="14"/>
    </row>
    <row r="102" spans="3:7" ht="11.25">
      <c r="C102" s="14"/>
      <c r="D102" s="14"/>
      <c r="E102" s="14"/>
      <c r="F102" s="14"/>
      <c r="G102" s="14"/>
    </row>
    <row r="103" spans="3:7" ht="11.25">
      <c r="C103" s="14"/>
      <c r="D103" s="14"/>
      <c r="E103" s="14"/>
      <c r="F103" s="14"/>
      <c r="G103" s="14"/>
    </row>
    <row r="104" spans="3:7" ht="11.25">
      <c r="C104" s="14"/>
      <c r="D104" s="14"/>
      <c r="E104" s="14"/>
      <c r="F104" s="14"/>
      <c r="G104" s="14"/>
    </row>
    <row r="105" spans="3:7" ht="11.25">
      <c r="C105" s="14"/>
      <c r="D105" s="14"/>
      <c r="E105" s="14"/>
      <c r="F105" s="14"/>
      <c r="G105" s="14"/>
    </row>
    <row r="106" spans="3:7" ht="11.25">
      <c r="C106" s="14"/>
      <c r="D106" s="14"/>
      <c r="E106" s="14"/>
      <c r="F106" s="14"/>
      <c r="G106" s="14"/>
    </row>
    <row r="107" spans="3:7" ht="11.25">
      <c r="C107" s="14"/>
      <c r="D107" s="14"/>
      <c r="E107" s="14"/>
      <c r="F107" s="14"/>
      <c r="G107" s="14"/>
    </row>
    <row r="108" spans="3:7" ht="11.25">
      <c r="C108" s="14"/>
      <c r="D108" s="14"/>
      <c r="E108" s="14"/>
      <c r="F108" s="14"/>
      <c r="G108" s="14"/>
    </row>
    <row r="109" spans="3:7" ht="11.25">
      <c r="C109" s="14"/>
      <c r="D109" s="14"/>
      <c r="E109" s="14"/>
      <c r="F109" s="14"/>
      <c r="G109" s="14"/>
    </row>
    <row r="110" spans="3:7" ht="11.25">
      <c r="C110" s="14"/>
      <c r="D110" s="14"/>
      <c r="E110" s="14"/>
      <c r="F110" s="14"/>
      <c r="G110" s="14"/>
    </row>
    <row r="111" spans="3:7" ht="11.25">
      <c r="C111" s="14"/>
      <c r="D111" s="14"/>
      <c r="E111" s="14"/>
      <c r="F111" s="14"/>
      <c r="G111" s="14"/>
    </row>
    <row r="112" spans="3:7" ht="11.25">
      <c r="C112" s="14"/>
      <c r="D112" s="14"/>
      <c r="E112" s="14"/>
      <c r="F112" s="14"/>
      <c r="G112" s="14"/>
    </row>
    <row r="113" spans="3:7" ht="11.25">
      <c r="C113" s="14"/>
      <c r="D113" s="14"/>
      <c r="E113" s="14"/>
      <c r="F113" s="14"/>
      <c r="G113" s="14"/>
    </row>
    <row r="114" spans="3:7" ht="11.25">
      <c r="C114" s="14"/>
      <c r="D114" s="14"/>
      <c r="E114" s="14"/>
      <c r="F114" s="14"/>
      <c r="G114" s="14"/>
    </row>
    <row r="115" spans="3:7" ht="11.25">
      <c r="C115" s="14"/>
      <c r="D115" s="14"/>
      <c r="E115" s="14"/>
      <c r="F115" s="14"/>
      <c r="G115" s="14"/>
    </row>
    <row r="116" spans="3:7" ht="11.25">
      <c r="C116" s="14"/>
      <c r="D116" s="14"/>
      <c r="E116" s="14"/>
      <c r="F116" s="14"/>
      <c r="G116" s="14"/>
    </row>
    <row r="117" spans="3:7" ht="11.25">
      <c r="C117" s="14"/>
      <c r="D117" s="14"/>
      <c r="E117" s="14"/>
      <c r="F117" s="14"/>
      <c r="G117" s="14"/>
    </row>
    <row r="118" spans="3:7" ht="11.25">
      <c r="C118" s="14"/>
      <c r="D118" s="14"/>
      <c r="E118" s="14"/>
      <c r="F118" s="14"/>
      <c r="G118" s="14"/>
    </row>
    <row r="119" spans="3:7" ht="11.25">
      <c r="C119" s="14"/>
      <c r="D119" s="14"/>
      <c r="E119" s="14"/>
      <c r="F119" s="14"/>
      <c r="G119" s="14"/>
    </row>
    <row r="120" spans="3:7" ht="11.25">
      <c r="C120" s="14"/>
      <c r="D120" s="14"/>
      <c r="E120" s="14"/>
      <c r="F120" s="14"/>
      <c r="G120" s="14"/>
    </row>
    <row r="121" spans="3:7" ht="11.25">
      <c r="C121" s="14"/>
      <c r="D121" s="14"/>
      <c r="E121" s="14"/>
      <c r="F121" s="14"/>
      <c r="G121" s="14"/>
    </row>
    <row r="122" spans="3:7" ht="11.25">
      <c r="C122" s="14"/>
      <c r="D122" s="14"/>
      <c r="E122" s="14"/>
      <c r="F122" s="14"/>
      <c r="G122" s="14"/>
    </row>
    <row r="123" spans="3:7" ht="11.25">
      <c r="C123" s="14"/>
      <c r="D123" s="14"/>
      <c r="E123" s="14"/>
      <c r="F123" s="14"/>
      <c r="G123" s="14"/>
    </row>
    <row r="124" spans="3:7" ht="11.25">
      <c r="C124" s="14"/>
      <c r="D124" s="14"/>
      <c r="E124" s="14"/>
      <c r="F124" s="14"/>
      <c r="G124" s="14"/>
    </row>
    <row r="125" spans="3:7" ht="11.25">
      <c r="C125" s="14"/>
      <c r="D125" s="14"/>
      <c r="E125" s="14"/>
      <c r="F125" s="14"/>
      <c r="G125" s="14"/>
    </row>
    <row r="126" spans="3:7" ht="11.25">
      <c r="C126" s="14"/>
      <c r="D126" s="14"/>
      <c r="E126" s="14"/>
      <c r="F126" s="14"/>
      <c r="G126" s="14"/>
    </row>
    <row r="127" spans="3:7" ht="11.25">
      <c r="C127" s="14"/>
      <c r="D127" s="14"/>
      <c r="E127" s="14"/>
      <c r="F127" s="14"/>
      <c r="G127" s="14"/>
    </row>
    <row r="128" spans="3:7" ht="11.25">
      <c r="C128" s="14"/>
      <c r="D128" s="14"/>
      <c r="E128" s="14"/>
      <c r="F128" s="14"/>
      <c r="G128" s="14"/>
    </row>
    <row r="129" spans="3:7" ht="11.25">
      <c r="C129" s="14"/>
      <c r="D129" s="14"/>
      <c r="E129" s="14"/>
      <c r="F129" s="14"/>
      <c r="G129" s="14"/>
    </row>
    <row r="130" spans="3:7" ht="11.25">
      <c r="C130" s="14"/>
      <c r="D130" s="14"/>
      <c r="E130" s="14"/>
      <c r="F130" s="14"/>
      <c r="G130" s="14"/>
    </row>
    <row r="131" spans="3:7" ht="11.25">
      <c r="C131" s="14"/>
      <c r="D131" s="14"/>
      <c r="E131" s="14"/>
      <c r="F131" s="14"/>
      <c r="G131" s="14"/>
    </row>
    <row r="132" spans="3:7" ht="11.25">
      <c r="C132" s="14"/>
      <c r="D132" s="14"/>
      <c r="E132" s="14"/>
      <c r="F132" s="14"/>
      <c r="G132" s="14"/>
    </row>
    <row r="133" spans="3:7" ht="11.25">
      <c r="C133" s="14"/>
      <c r="D133" s="14"/>
      <c r="E133" s="14"/>
      <c r="F133" s="14"/>
      <c r="G133" s="14"/>
    </row>
    <row r="134" spans="3:7" ht="11.25">
      <c r="C134" s="14"/>
      <c r="D134" s="14"/>
      <c r="E134" s="14"/>
      <c r="F134" s="14"/>
      <c r="G134" s="14"/>
    </row>
    <row r="135" spans="3:7" ht="11.25">
      <c r="C135" s="14"/>
      <c r="D135" s="14"/>
      <c r="E135" s="14"/>
      <c r="F135" s="14"/>
      <c r="G135" s="14"/>
    </row>
    <row r="136" spans="3:7" ht="11.25">
      <c r="C136" s="14"/>
      <c r="D136" s="14"/>
      <c r="E136" s="14"/>
      <c r="F136" s="14"/>
      <c r="G136" s="14"/>
    </row>
    <row r="137" spans="3:7" ht="11.25">
      <c r="C137" s="14"/>
      <c r="D137" s="14"/>
      <c r="E137" s="14"/>
      <c r="F137" s="14"/>
      <c r="G137" s="14"/>
    </row>
    <row r="138" spans="3:7" ht="11.25">
      <c r="C138" s="14"/>
      <c r="D138" s="14"/>
      <c r="E138" s="14"/>
      <c r="F138" s="14"/>
      <c r="G138" s="14"/>
    </row>
    <row r="139" spans="3:7" ht="11.25">
      <c r="C139" s="14"/>
      <c r="D139" s="14"/>
      <c r="E139" s="14"/>
      <c r="F139" s="14"/>
      <c r="G139" s="14"/>
    </row>
    <row r="140" spans="3:7" ht="11.25">
      <c r="C140" s="14"/>
      <c r="D140" s="14"/>
      <c r="E140" s="14"/>
      <c r="F140" s="14"/>
      <c r="G140" s="14"/>
    </row>
    <row r="141" spans="3:7" ht="11.25">
      <c r="C141" s="14"/>
      <c r="D141" s="14"/>
      <c r="E141" s="14"/>
      <c r="F141" s="14"/>
      <c r="G141" s="14"/>
    </row>
    <row r="142" spans="3:7" ht="11.25">
      <c r="C142" s="14"/>
      <c r="D142" s="14"/>
      <c r="E142" s="14"/>
      <c r="F142" s="14"/>
      <c r="G142" s="14"/>
    </row>
    <row r="143" spans="3:7" ht="11.25">
      <c r="C143" s="14"/>
      <c r="D143" s="14"/>
      <c r="E143" s="14"/>
      <c r="F143" s="14"/>
      <c r="G143" s="14"/>
    </row>
    <row r="144" spans="3:7" ht="11.25">
      <c r="C144" s="14"/>
      <c r="D144" s="14"/>
      <c r="E144" s="14"/>
      <c r="F144" s="14"/>
      <c r="G144" s="14"/>
    </row>
    <row r="145" spans="3:7" ht="11.25">
      <c r="C145" s="14"/>
      <c r="D145" s="14"/>
      <c r="E145" s="14"/>
      <c r="F145" s="14"/>
      <c r="G145" s="14"/>
    </row>
    <row r="146" spans="3:7" ht="11.25">
      <c r="C146" s="14"/>
      <c r="D146" s="14"/>
      <c r="E146" s="14"/>
      <c r="F146" s="14"/>
      <c r="G146" s="14"/>
    </row>
    <row r="147" spans="3:7" ht="11.25">
      <c r="C147" s="14"/>
      <c r="D147" s="14"/>
      <c r="E147" s="14"/>
      <c r="F147" s="14"/>
      <c r="G147" s="14"/>
    </row>
    <row r="148" spans="3:7" ht="11.25">
      <c r="C148" s="14"/>
      <c r="D148" s="14"/>
      <c r="E148" s="14"/>
      <c r="F148" s="14"/>
      <c r="G148" s="14"/>
    </row>
    <row r="149" spans="3:7" ht="11.25">
      <c r="C149" s="14"/>
      <c r="D149" s="14"/>
      <c r="E149" s="14"/>
      <c r="F149" s="14"/>
      <c r="G149" s="14"/>
    </row>
    <row r="150" spans="3:7" ht="11.25">
      <c r="C150" s="14"/>
      <c r="D150" s="14"/>
      <c r="E150" s="14"/>
      <c r="F150" s="14"/>
      <c r="G150" s="14"/>
    </row>
    <row r="151" spans="3:7" ht="11.25">
      <c r="C151" s="14"/>
      <c r="D151" s="14"/>
      <c r="E151" s="14"/>
      <c r="F151" s="14"/>
      <c r="G151" s="14"/>
    </row>
    <row r="152" spans="3:7" ht="11.25">
      <c r="C152" s="14"/>
      <c r="D152" s="14"/>
      <c r="E152" s="14"/>
      <c r="F152" s="14"/>
      <c r="G152" s="14"/>
    </row>
    <row r="153" spans="3:7" ht="11.25">
      <c r="C153" s="14"/>
      <c r="D153" s="14"/>
      <c r="E153" s="14"/>
      <c r="F153" s="14"/>
      <c r="G153" s="14"/>
    </row>
    <row r="154" spans="3:7" ht="11.25">
      <c r="C154" s="14"/>
      <c r="D154" s="14"/>
      <c r="E154" s="14"/>
      <c r="F154" s="14"/>
      <c r="G154" s="14"/>
    </row>
    <row r="155" spans="3:7" ht="11.25">
      <c r="C155" s="14"/>
      <c r="D155" s="14"/>
      <c r="E155" s="14"/>
      <c r="F155" s="14"/>
      <c r="G155" s="14"/>
    </row>
    <row r="156" spans="3:7" ht="11.25">
      <c r="C156" s="14"/>
      <c r="D156" s="14"/>
      <c r="E156" s="14"/>
      <c r="F156" s="14"/>
      <c r="G156" s="14"/>
    </row>
    <row r="157" spans="3:7" ht="11.25">
      <c r="C157" s="14"/>
      <c r="D157" s="14"/>
      <c r="E157" s="14"/>
      <c r="F157" s="14"/>
      <c r="G157" s="14"/>
    </row>
    <row r="158" spans="3:7" ht="11.25">
      <c r="C158" s="14"/>
      <c r="D158" s="14"/>
      <c r="E158" s="14"/>
      <c r="F158" s="14"/>
      <c r="G158" s="14"/>
    </row>
    <row r="159" spans="3:7" ht="11.25">
      <c r="C159" s="14"/>
      <c r="D159" s="14"/>
      <c r="E159" s="14"/>
      <c r="F159" s="14"/>
      <c r="G159" s="14"/>
    </row>
    <row r="160" spans="3:7" ht="11.25">
      <c r="C160" s="14"/>
      <c r="D160" s="14"/>
      <c r="E160" s="14"/>
      <c r="F160" s="14"/>
      <c r="G160" s="14"/>
    </row>
    <row r="161" spans="3:7" ht="11.25">
      <c r="C161" s="14"/>
      <c r="D161" s="14"/>
      <c r="E161" s="14"/>
      <c r="F161" s="14"/>
      <c r="G161" s="14"/>
    </row>
    <row r="162" spans="3:7" ht="11.25">
      <c r="C162" s="14"/>
      <c r="D162" s="14"/>
      <c r="E162" s="14"/>
      <c r="F162" s="14"/>
      <c r="G162" s="14"/>
    </row>
    <row r="163" spans="3:7" ht="11.25">
      <c r="C163" s="14"/>
      <c r="D163" s="14"/>
      <c r="E163" s="14"/>
      <c r="F163" s="14"/>
      <c r="G163" s="14"/>
    </row>
    <row r="164" spans="3:7" ht="11.25">
      <c r="C164" s="14"/>
      <c r="D164" s="14"/>
      <c r="E164" s="14"/>
      <c r="F164" s="14"/>
      <c r="G164" s="14"/>
    </row>
    <row r="165" spans="3:7" ht="11.25">
      <c r="C165" s="14"/>
      <c r="D165" s="14"/>
      <c r="E165" s="14"/>
      <c r="F165" s="14"/>
      <c r="G165" s="14"/>
    </row>
    <row r="166" spans="3:7" ht="11.25">
      <c r="C166" s="14"/>
      <c r="D166" s="14"/>
      <c r="E166" s="14"/>
      <c r="F166" s="14"/>
      <c r="G166" s="14"/>
    </row>
    <row r="167" spans="3:7" ht="11.25">
      <c r="C167" s="14"/>
      <c r="D167" s="14"/>
      <c r="E167" s="14"/>
      <c r="F167" s="14"/>
      <c r="G167" s="14"/>
    </row>
    <row r="168" spans="3:7" ht="11.25">
      <c r="C168" s="14"/>
      <c r="D168" s="14"/>
      <c r="E168" s="14"/>
      <c r="F168" s="14"/>
      <c r="G168" s="14"/>
    </row>
    <row r="169" spans="3:7" ht="11.25">
      <c r="C169" s="14"/>
      <c r="D169" s="14"/>
      <c r="E169" s="14"/>
      <c r="F169" s="14"/>
      <c r="G169" s="14"/>
    </row>
    <row r="170" spans="3:7" ht="11.25">
      <c r="C170" s="14"/>
      <c r="D170" s="14"/>
      <c r="E170" s="14"/>
      <c r="F170" s="14"/>
      <c r="G170" s="14"/>
    </row>
    <row r="171" spans="3:7" ht="11.25">
      <c r="C171" s="14"/>
      <c r="D171" s="14"/>
      <c r="E171" s="14"/>
      <c r="F171" s="14"/>
      <c r="G171" s="14"/>
    </row>
    <row r="172" spans="3:7" ht="11.25">
      <c r="C172" s="14"/>
      <c r="D172" s="14"/>
      <c r="E172" s="14"/>
      <c r="F172" s="14"/>
      <c r="G172" s="14"/>
    </row>
    <row r="173" spans="3:7" ht="11.25">
      <c r="C173" s="14"/>
      <c r="D173" s="14"/>
      <c r="E173" s="14"/>
      <c r="F173" s="14"/>
      <c r="G173" s="14"/>
    </row>
    <row r="174" spans="3:7" ht="11.25">
      <c r="C174" s="14"/>
      <c r="D174" s="14"/>
      <c r="E174" s="14"/>
      <c r="F174" s="14"/>
      <c r="G174" s="14"/>
    </row>
    <row r="175" spans="3:7" ht="11.25">
      <c r="C175" s="14"/>
      <c r="D175" s="14"/>
      <c r="E175" s="14"/>
      <c r="F175" s="14"/>
      <c r="G175" s="14"/>
    </row>
    <row r="176" spans="3:7" ht="11.25">
      <c r="C176" s="14"/>
      <c r="D176" s="14"/>
      <c r="E176" s="14"/>
      <c r="F176" s="14"/>
      <c r="G176" s="14"/>
    </row>
    <row r="177" spans="3:7" ht="11.25">
      <c r="C177" s="14"/>
      <c r="D177" s="14"/>
      <c r="E177" s="14"/>
      <c r="F177" s="14"/>
      <c r="G177" s="14"/>
    </row>
    <row r="178" spans="3:7" ht="11.25">
      <c r="C178" s="14"/>
      <c r="D178" s="14"/>
      <c r="E178" s="14"/>
      <c r="F178" s="14"/>
      <c r="G178" s="14"/>
    </row>
    <row r="179" spans="3:7" ht="11.25">
      <c r="C179" s="14"/>
      <c r="D179" s="14"/>
      <c r="E179" s="14"/>
      <c r="F179" s="14"/>
      <c r="G179" s="14"/>
    </row>
    <row r="180" spans="3:7" ht="11.25">
      <c r="C180" s="14"/>
      <c r="D180" s="14"/>
      <c r="E180" s="14"/>
      <c r="F180" s="14"/>
      <c r="G180" s="14"/>
    </row>
    <row r="181" spans="3:7" ht="11.25">
      <c r="C181" s="14"/>
      <c r="D181" s="14"/>
      <c r="E181" s="14"/>
      <c r="F181" s="14"/>
      <c r="G181" s="14"/>
    </row>
    <row r="182" spans="3:7" ht="11.25">
      <c r="C182" s="14"/>
      <c r="D182" s="14"/>
      <c r="E182" s="14"/>
      <c r="F182" s="14"/>
      <c r="G182" s="14"/>
    </row>
    <row r="183" spans="3:7" ht="11.25">
      <c r="C183" s="14"/>
      <c r="D183" s="14"/>
      <c r="E183" s="14"/>
      <c r="F183" s="14"/>
      <c r="G183" s="14"/>
    </row>
    <row r="184" spans="3:7" ht="11.25">
      <c r="C184" s="14"/>
      <c r="D184" s="14"/>
      <c r="E184" s="14"/>
      <c r="F184" s="14"/>
      <c r="G184" s="14"/>
    </row>
    <row r="185" spans="3:7" ht="11.25">
      <c r="C185" s="14"/>
      <c r="D185" s="14"/>
      <c r="E185" s="14"/>
      <c r="F185" s="14"/>
      <c r="G185" s="14"/>
    </row>
    <row r="186" spans="3:7" ht="11.25">
      <c r="C186" s="14"/>
      <c r="D186" s="14"/>
      <c r="E186" s="14"/>
      <c r="F186" s="14"/>
      <c r="G186" s="14"/>
    </row>
    <row r="187" spans="3:7" ht="11.25">
      <c r="C187" s="14"/>
      <c r="D187" s="14"/>
      <c r="E187" s="14"/>
      <c r="F187" s="14"/>
      <c r="G187" s="14"/>
    </row>
    <row r="188" spans="3:7" ht="11.25">
      <c r="C188" s="14"/>
      <c r="D188" s="14"/>
      <c r="E188" s="14"/>
      <c r="F188" s="14"/>
      <c r="G188" s="14"/>
    </row>
    <row r="189" spans="3:7" ht="11.25">
      <c r="C189" s="14"/>
      <c r="D189" s="14"/>
      <c r="E189" s="14"/>
      <c r="F189" s="14"/>
      <c r="G189" s="14"/>
    </row>
    <row r="190" spans="3:7" ht="11.25">
      <c r="C190" s="14"/>
      <c r="D190" s="14"/>
      <c r="E190" s="14"/>
      <c r="F190" s="14"/>
      <c r="G190" s="14"/>
    </row>
    <row r="191" spans="3:7" ht="11.25">
      <c r="C191" s="14"/>
      <c r="D191" s="14"/>
      <c r="E191" s="14"/>
      <c r="F191" s="14"/>
      <c r="G191" s="14"/>
    </row>
    <row r="192" spans="3:7" ht="11.25">
      <c r="C192" s="14"/>
      <c r="D192" s="14"/>
      <c r="E192" s="14"/>
      <c r="F192" s="14"/>
      <c r="G192" s="14"/>
    </row>
    <row r="193" spans="3:7" ht="11.25">
      <c r="C193" s="14"/>
      <c r="D193" s="14"/>
      <c r="E193" s="14"/>
      <c r="F193" s="14"/>
      <c r="G193" s="14"/>
    </row>
    <row r="194" spans="3:7" ht="11.25">
      <c r="C194" s="14"/>
      <c r="D194" s="14"/>
      <c r="E194" s="14"/>
      <c r="F194" s="14"/>
      <c r="G194" s="14"/>
    </row>
    <row r="195" spans="3:7" ht="11.25">
      <c r="C195" s="14"/>
      <c r="D195" s="14"/>
      <c r="E195" s="14"/>
      <c r="F195" s="14"/>
      <c r="G195" s="14"/>
    </row>
    <row r="196" spans="3:7" ht="11.25">
      <c r="C196" s="14"/>
      <c r="D196" s="14"/>
      <c r="E196" s="14"/>
      <c r="F196" s="14"/>
      <c r="G196" s="14"/>
    </row>
    <row r="197" spans="3:7" ht="11.25">
      <c r="C197" s="14"/>
      <c r="D197" s="14"/>
      <c r="E197" s="14"/>
      <c r="F197" s="14"/>
      <c r="G197" s="14"/>
    </row>
    <row r="198" spans="3:7" ht="11.25">
      <c r="C198" s="14"/>
      <c r="D198" s="14"/>
      <c r="E198" s="14"/>
      <c r="F198" s="14"/>
      <c r="G198" s="14"/>
    </row>
    <row r="199" spans="3:7" ht="11.25">
      <c r="C199" s="14"/>
      <c r="D199" s="14"/>
      <c r="E199" s="14"/>
      <c r="F199" s="14"/>
      <c r="G199" s="14"/>
    </row>
    <row r="200" spans="3:7" ht="11.25">
      <c r="C200" s="14"/>
      <c r="D200" s="14"/>
      <c r="E200" s="14"/>
      <c r="F200" s="14"/>
      <c r="G200" s="14"/>
    </row>
    <row r="201" spans="3:7" ht="11.25">
      <c r="C201" s="14"/>
      <c r="D201" s="14"/>
      <c r="E201" s="14"/>
      <c r="F201" s="14"/>
      <c r="G201" s="14"/>
    </row>
    <row r="202" spans="3:7" ht="11.25">
      <c r="C202" s="14"/>
      <c r="D202" s="14"/>
      <c r="E202" s="14"/>
      <c r="F202" s="14"/>
      <c r="G202" s="14"/>
    </row>
    <row r="203" spans="3:7" ht="11.25">
      <c r="C203" s="14"/>
      <c r="D203" s="14"/>
      <c r="E203" s="14"/>
      <c r="F203" s="14"/>
      <c r="G203" s="14"/>
    </row>
    <row r="204" spans="3:7" ht="11.25">
      <c r="C204" s="14"/>
      <c r="D204" s="14"/>
      <c r="E204" s="14"/>
      <c r="F204" s="14"/>
      <c r="G204" s="14"/>
    </row>
    <row r="205" spans="3:7" ht="11.25">
      <c r="C205" s="14"/>
      <c r="D205" s="14"/>
      <c r="E205" s="14"/>
      <c r="F205" s="14"/>
      <c r="G205" s="14"/>
    </row>
    <row r="206" spans="3:7" ht="11.25">
      <c r="C206" s="14"/>
      <c r="D206" s="14"/>
      <c r="E206" s="14"/>
      <c r="F206" s="14"/>
      <c r="G206" s="14"/>
    </row>
    <row r="207" spans="3:7" ht="11.25">
      <c r="C207" s="14"/>
      <c r="D207" s="14"/>
      <c r="E207" s="14"/>
      <c r="F207" s="14"/>
      <c r="G207" s="14"/>
    </row>
    <row r="208" spans="3:7" ht="11.25">
      <c r="C208" s="14"/>
      <c r="D208" s="14"/>
      <c r="E208" s="14"/>
      <c r="F208" s="14"/>
      <c r="G208" s="14"/>
    </row>
    <row r="209" spans="3:7" ht="11.25">
      <c r="C209" s="14"/>
      <c r="D209" s="14"/>
      <c r="E209" s="14"/>
      <c r="F209" s="14"/>
      <c r="G209" s="14"/>
    </row>
    <row r="210" spans="3:7" ht="11.25">
      <c r="C210" s="14"/>
      <c r="D210" s="14"/>
      <c r="E210" s="14"/>
      <c r="F210" s="14"/>
      <c r="G210" s="14"/>
    </row>
    <row r="211" spans="3:7" ht="11.25">
      <c r="C211" s="14"/>
      <c r="D211" s="14"/>
      <c r="E211" s="14"/>
      <c r="F211" s="14"/>
      <c r="G211" s="14"/>
    </row>
    <row r="212" spans="3:7" ht="11.25">
      <c r="C212" s="14"/>
      <c r="D212" s="14"/>
      <c r="E212" s="14"/>
      <c r="F212" s="14"/>
      <c r="G212" s="14"/>
    </row>
    <row r="213" spans="3:7" ht="11.25">
      <c r="C213" s="14"/>
      <c r="D213" s="14"/>
      <c r="E213" s="14"/>
      <c r="F213" s="14"/>
      <c r="G213" s="14"/>
    </row>
    <row r="214" spans="3:7" ht="11.25">
      <c r="C214" s="14"/>
      <c r="D214" s="14"/>
      <c r="E214" s="14"/>
      <c r="F214" s="14"/>
      <c r="G214" s="14"/>
    </row>
    <row r="215" spans="3:7" ht="11.25">
      <c r="C215" s="14"/>
      <c r="D215" s="14"/>
      <c r="E215" s="14"/>
      <c r="F215" s="14"/>
      <c r="G215" s="14"/>
    </row>
    <row r="216" spans="3:7" ht="11.25">
      <c r="C216" s="14"/>
      <c r="D216" s="14"/>
      <c r="E216" s="14"/>
      <c r="F216" s="14"/>
      <c r="G216" s="14"/>
    </row>
    <row r="217" spans="3:7" ht="11.25">
      <c r="C217" s="14"/>
      <c r="D217" s="14"/>
      <c r="E217" s="14"/>
      <c r="F217" s="14"/>
      <c r="G217" s="14"/>
    </row>
    <row r="218" spans="3:7" ht="11.25">
      <c r="C218" s="14"/>
      <c r="D218" s="14"/>
      <c r="E218" s="14"/>
      <c r="F218" s="14"/>
      <c r="G218" s="14"/>
    </row>
    <row r="219" spans="3:7" ht="11.25">
      <c r="C219" s="14"/>
      <c r="D219" s="14"/>
      <c r="E219" s="14"/>
      <c r="F219" s="14"/>
      <c r="G219" s="14"/>
    </row>
    <row r="220" spans="3:7" ht="11.25">
      <c r="C220" s="14"/>
      <c r="D220" s="14"/>
      <c r="E220" s="14"/>
      <c r="F220" s="14"/>
      <c r="G220" s="14"/>
    </row>
    <row r="221" spans="3:7" ht="11.25">
      <c r="C221" s="14"/>
      <c r="D221" s="14"/>
      <c r="E221" s="14"/>
      <c r="F221" s="14"/>
      <c r="G221" s="14"/>
    </row>
    <row r="222" spans="3:7" ht="11.25">
      <c r="C222" s="14"/>
      <c r="D222" s="14"/>
      <c r="E222" s="14"/>
      <c r="F222" s="14"/>
      <c r="G222" s="14"/>
    </row>
    <row r="223" spans="3:7" ht="11.25">
      <c r="C223" s="14"/>
      <c r="D223" s="14"/>
      <c r="E223" s="14"/>
      <c r="F223" s="14"/>
      <c r="G223" s="14"/>
    </row>
    <row r="224" spans="3:7" ht="11.25">
      <c r="C224" s="14"/>
      <c r="D224" s="14"/>
      <c r="E224" s="14"/>
      <c r="F224" s="14"/>
      <c r="G224" s="14"/>
    </row>
    <row r="225" spans="3:7" ht="11.25">
      <c r="C225" s="14"/>
      <c r="D225" s="14"/>
      <c r="E225" s="14"/>
      <c r="F225" s="14"/>
      <c r="G225" s="14"/>
    </row>
    <row r="226" spans="3:7" ht="11.25">
      <c r="C226" s="14"/>
      <c r="D226" s="14"/>
      <c r="E226" s="14"/>
      <c r="F226" s="14"/>
      <c r="G226" s="14"/>
    </row>
    <row r="227" spans="3:7" ht="11.25">
      <c r="C227" s="14"/>
      <c r="D227" s="14"/>
      <c r="E227" s="14"/>
      <c r="F227" s="14"/>
      <c r="G227" s="14"/>
    </row>
    <row r="228" spans="3:7" ht="11.25">
      <c r="C228" s="14"/>
      <c r="D228" s="14"/>
      <c r="E228" s="14"/>
      <c r="F228" s="14"/>
      <c r="G228" s="14"/>
    </row>
    <row r="229" spans="3:7" ht="11.25">
      <c r="C229" s="14"/>
      <c r="D229" s="14"/>
      <c r="E229" s="14"/>
      <c r="F229" s="14"/>
      <c r="G229" s="14"/>
    </row>
    <row r="230" spans="3:7" ht="11.25">
      <c r="C230" s="14"/>
      <c r="D230" s="14"/>
      <c r="E230" s="14"/>
      <c r="F230" s="14"/>
      <c r="G230" s="14"/>
    </row>
    <row r="231" spans="3:7" ht="11.25">
      <c r="C231" s="14"/>
      <c r="D231" s="14"/>
      <c r="E231" s="14"/>
      <c r="F231" s="14"/>
      <c r="G231" s="14"/>
    </row>
    <row r="232" spans="3:7" ht="11.25">
      <c r="C232" s="14"/>
      <c r="D232" s="14"/>
      <c r="E232" s="14"/>
      <c r="F232" s="14"/>
      <c r="G232" s="14"/>
    </row>
    <row r="233" spans="3:7" ht="11.25">
      <c r="C233" s="14"/>
      <c r="D233" s="14"/>
      <c r="E233" s="14"/>
      <c r="F233" s="14"/>
      <c r="G233" s="14"/>
    </row>
    <row r="234" spans="3:7" ht="11.25">
      <c r="C234" s="14"/>
      <c r="D234" s="14"/>
      <c r="E234" s="14"/>
      <c r="F234" s="14"/>
      <c r="G234" s="14"/>
    </row>
    <row r="235" spans="3:7" ht="11.25">
      <c r="C235" s="14"/>
      <c r="D235" s="14"/>
      <c r="E235" s="14"/>
      <c r="F235" s="14"/>
      <c r="G235" s="14"/>
    </row>
    <row r="236" spans="3:7" ht="11.25">
      <c r="C236" s="14"/>
      <c r="D236" s="14"/>
      <c r="E236" s="14"/>
      <c r="F236" s="14"/>
      <c r="G236" s="14"/>
    </row>
    <row r="237" spans="3:7" ht="11.25">
      <c r="C237" s="14"/>
      <c r="D237" s="14"/>
      <c r="E237" s="14"/>
      <c r="F237" s="14"/>
      <c r="G237" s="14"/>
    </row>
    <row r="238" spans="3:7" ht="11.25">
      <c r="C238" s="14"/>
      <c r="D238" s="14"/>
      <c r="E238" s="14"/>
      <c r="F238" s="14"/>
      <c r="G238" s="14"/>
    </row>
    <row r="239" spans="3:7" ht="11.25">
      <c r="C239" s="14"/>
      <c r="D239" s="14"/>
      <c r="E239" s="14"/>
      <c r="F239" s="14"/>
      <c r="G239" s="14"/>
    </row>
    <row r="240" spans="3:7" ht="11.25">
      <c r="C240" s="14"/>
      <c r="D240" s="14"/>
      <c r="E240" s="14"/>
      <c r="F240" s="14"/>
      <c r="G240" s="14"/>
    </row>
    <row r="241" spans="3:7" ht="11.25">
      <c r="C241" s="14"/>
      <c r="D241" s="14"/>
      <c r="E241" s="14"/>
      <c r="F241" s="14"/>
      <c r="G241" s="14"/>
    </row>
    <row r="242" spans="3:7" ht="11.25">
      <c r="C242" s="14"/>
      <c r="D242" s="14"/>
      <c r="E242" s="14"/>
      <c r="F242" s="14"/>
      <c r="G242" s="14"/>
    </row>
    <row r="243" spans="3:7" ht="11.25">
      <c r="C243" s="14"/>
      <c r="D243" s="14"/>
      <c r="E243" s="14"/>
      <c r="F243" s="14"/>
      <c r="G243" s="14"/>
    </row>
    <row r="244" spans="3:7" ht="11.25">
      <c r="C244" s="14"/>
      <c r="D244" s="14"/>
      <c r="E244" s="14"/>
      <c r="F244" s="14"/>
      <c r="G244" s="14"/>
    </row>
    <row r="245" spans="3:7" ht="11.25">
      <c r="C245" s="14"/>
      <c r="D245" s="14"/>
      <c r="E245" s="14"/>
      <c r="F245" s="14"/>
      <c r="G245" s="14"/>
    </row>
    <row r="246" spans="3:7" ht="11.25">
      <c r="C246" s="14"/>
      <c r="D246" s="14"/>
      <c r="E246" s="14"/>
      <c r="F246" s="14"/>
      <c r="G246" s="14"/>
    </row>
    <row r="247" spans="3:7" ht="11.25">
      <c r="C247" s="14"/>
      <c r="D247" s="14"/>
      <c r="E247" s="14"/>
      <c r="F247" s="14"/>
      <c r="G247" s="14"/>
    </row>
    <row r="248" spans="3:7" ht="11.25">
      <c r="C248" s="14"/>
      <c r="D248" s="14"/>
      <c r="E248" s="14"/>
      <c r="F248" s="14"/>
      <c r="G248" s="14"/>
    </row>
    <row r="249" spans="3:7" ht="11.25">
      <c r="C249" s="14"/>
      <c r="D249" s="14"/>
      <c r="E249" s="14"/>
      <c r="F249" s="14"/>
      <c r="G249" s="14"/>
    </row>
    <row r="250" spans="3:7" ht="11.25">
      <c r="C250" s="14"/>
      <c r="D250" s="14"/>
      <c r="E250" s="14"/>
      <c r="F250" s="14"/>
      <c r="G250" s="14"/>
    </row>
    <row r="251" spans="3:7" ht="11.25">
      <c r="C251" s="14"/>
      <c r="D251" s="14"/>
      <c r="E251" s="14"/>
      <c r="F251" s="14"/>
      <c r="G251" s="14"/>
    </row>
    <row r="252" spans="3:7" ht="11.25">
      <c r="C252" s="14"/>
      <c r="D252" s="14"/>
      <c r="E252" s="14"/>
      <c r="F252" s="14"/>
      <c r="G252" s="14"/>
    </row>
    <row r="253" spans="3:7" ht="11.25">
      <c r="C253" s="14"/>
      <c r="D253" s="14"/>
      <c r="E253" s="14"/>
      <c r="F253" s="14"/>
      <c r="G253" s="14"/>
    </row>
    <row r="254" spans="3:7" ht="11.25">
      <c r="C254" s="14"/>
      <c r="D254" s="14"/>
      <c r="E254" s="14"/>
      <c r="F254" s="14"/>
      <c r="G254" s="14"/>
    </row>
    <row r="255" spans="3:7" ht="11.25">
      <c r="C255" s="14"/>
      <c r="D255" s="14"/>
      <c r="E255" s="14"/>
      <c r="F255" s="14"/>
      <c r="G255" s="14"/>
    </row>
    <row r="256" spans="3:7" ht="11.25">
      <c r="C256" s="14"/>
      <c r="D256" s="14"/>
      <c r="E256" s="14"/>
      <c r="F256" s="14"/>
      <c r="G256" s="14"/>
    </row>
    <row r="257" spans="3:7" ht="11.25">
      <c r="C257" s="14"/>
      <c r="D257" s="14"/>
      <c r="E257" s="14"/>
      <c r="F257" s="14"/>
      <c r="G257" s="14"/>
    </row>
    <row r="258" spans="3:7" ht="11.25">
      <c r="C258" s="14"/>
      <c r="D258" s="14"/>
      <c r="E258" s="14"/>
      <c r="F258" s="14"/>
      <c r="G258" s="14"/>
    </row>
    <row r="259" spans="3:7" ht="11.25">
      <c r="C259" s="14"/>
      <c r="D259" s="14"/>
      <c r="E259" s="14"/>
      <c r="F259" s="14"/>
      <c r="G259" s="14"/>
    </row>
    <row r="260" spans="3:7" ht="11.25">
      <c r="C260" s="14"/>
      <c r="D260" s="14"/>
      <c r="E260" s="14"/>
      <c r="F260" s="14"/>
      <c r="G260" s="14"/>
    </row>
    <row r="261" spans="3:7" ht="11.25">
      <c r="C261" s="14"/>
      <c r="D261" s="14"/>
      <c r="E261" s="14"/>
      <c r="F261" s="14"/>
      <c r="G261" s="14"/>
    </row>
    <row r="262" spans="3:7" ht="11.25">
      <c r="C262" s="14"/>
      <c r="D262" s="14"/>
      <c r="E262" s="14"/>
      <c r="F262" s="14"/>
      <c r="G262" s="14"/>
    </row>
    <row r="263" spans="3:7" ht="11.25">
      <c r="C263" s="14"/>
      <c r="D263" s="14"/>
      <c r="E263" s="14"/>
      <c r="F263" s="14"/>
      <c r="G263" s="14"/>
    </row>
    <row r="264" spans="3:7" ht="11.25">
      <c r="C264" s="14"/>
      <c r="D264" s="14"/>
      <c r="E264" s="14"/>
      <c r="F264" s="14"/>
      <c r="G264" s="14"/>
    </row>
    <row r="265" spans="3:7" ht="11.25">
      <c r="C265" s="14"/>
      <c r="D265" s="14"/>
      <c r="E265" s="14"/>
      <c r="F265" s="14"/>
      <c r="G265" s="14"/>
    </row>
    <row r="266" spans="3:7" ht="11.25">
      <c r="C266" s="14"/>
      <c r="D266" s="14"/>
      <c r="E266" s="14"/>
      <c r="F266" s="14"/>
      <c r="G266" s="14"/>
    </row>
    <row r="267" spans="3:7" ht="11.25">
      <c r="C267" s="14"/>
      <c r="D267" s="14"/>
      <c r="E267" s="14"/>
      <c r="F267" s="14"/>
      <c r="G267" s="14"/>
    </row>
    <row r="268" spans="3:7" ht="11.25">
      <c r="C268" s="14"/>
      <c r="D268" s="14"/>
      <c r="E268" s="14"/>
      <c r="F268" s="14"/>
      <c r="G268" s="14"/>
    </row>
    <row r="269" spans="3:7" ht="11.25">
      <c r="C269" s="14"/>
      <c r="D269" s="14"/>
      <c r="E269" s="14"/>
      <c r="F269" s="14"/>
      <c r="G269" s="14"/>
    </row>
    <row r="270" spans="3:7" ht="11.25">
      <c r="C270" s="14"/>
      <c r="D270" s="14"/>
      <c r="E270" s="14"/>
      <c r="F270" s="14"/>
      <c r="G270" s="14"/>
    </row>
    <row r="271" spans="3:7" ht="11.25">
      <c r="C271" s="14"/>
      <c r="D271" s="14"/>
      <c r="E271" s="14"/>
      <c r="F271" s="14"/>
      <c r="G271" s="14"/>
    </row>
    <row r="272" spans="3:7" ht="11.25">
      <c r="C272" s="14"/>
      <c r="D272" s="14"/>
      <c r="E272" s="14"/>
      <c r="F272" s="14"/>
      <c r="G272" s="14"/>
    </row>
    <row r="273" spans="3:7" ht="11.25">
      <c r="C273" s="14"/>
      <c r="D273" s="14"/>
      <c r="E273" s="14"/>
      <c r="F273" s="14"/>
      <c r="G273" s="14"/>
    </row>
    <row r="274" spans="3:7" ht="11.25">
      <c r="C274" s="14"/>
      <c r="D274" s="14"/>
      <c r="E274" s="14"/>
      <c r="F274" s="14"/>
      <c r="G274" s="14"/>
    </row>
    <row r="275" spans="3:7" ht="11.25">
      <c r="C275" s="14"/>
      <c r="D275" s="14"/>
      <c r="E275" s="14"/>
      <c r="F275" s="14"/>
      <c r="G275" s="14"/>
    </row>
    <row r="276" spans="3:7" ht="11.25">
      <c r="C276" s="14"/>
      <c r="D276" s="14"/>
      <c r="E276" s="14"/>
      <c r="F276" s="14"/>
      <c r="G276" s="14"/>
    </row>
  </sheetData>
  <sheetProtection password="DBFB" sheet="1" objects="1" scenarios="1"/>
  <printOptions horizontalCentered="1"/>
  <pageMargins left="0.5" right="0.5" top="0.25" bottom="0.5" header="0" footer="0.25"/>
  <pageSetup fitToHeight="2" horizontalDpi="300" verticalDpi="300" orientation="portrait" scale="77" r:id="rId3"/>
  <headerFooter alignWithMargins="0">
    <oddFooter>&amp;L&amp;8&amp;P   of   &amp;N&amp;R&amp;8&amp;F&amp;A&amp;D&amp;T</oddFooter>
  </headerFooter>
  <rowBreaks count="1" manualBreakCount="1">
    <brk id="5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7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421875" style="21" customWidth="1"/>
    <col min="2" max="2" width="30.140625" style="1" customWidth="1"/>
    <col min="3" max="3" width="20.7109375" style="11" customWidth="1"/>
    <col min="4" max="4" width="3.7109375" style="11" customWidth="1"/>
    <col min="5" max="5" width="20.7109375" style="11" customWidth="1"/>
    <col min="6" max="6" width="3.140625" style="11" customWidth="1"/>
    <col min="7" max="7" width="20.7109375" style="11" customWidth="1"/>
    <col min="8" max="10" width="9.140625" style="1" customWidth="1"/>
    <col min="11" max="11" width="8.7109375" style="1" customWidth="1"/>
    <col min="12" max="12" width="4.7109375" style="1" customWidth="1"/>
    <col min="13" max="13" width="3.7109375" style="1" customWidth="1"/>
    <col min="14" max="14" width="10.7109375" style="1" customWidth="1"/>
    <col min="15" max="15" width="9.140625" style="1" customWidth="1"/>
    <col min="16" max="16" width="14.7109375" style="1" customWidth="1"/>
    <col min="17" max="17" width="9.8515625" style="1" customWidth="1"/>
    <col min="18" max="18" width="7.57421875" style="1" customWidth="1"/>
    <col min="19" max="19" width="15.7109375" style="1" customWidth="1"/>
    <col min="20" max="20" width="50.7109375" style="1" customWidth="1"/>
    <col min="21" max="16384" width="9.140625" style="1" customWidth="1"/>
  </cols>
  <sheetData>
    <row r="1" spans="1:7" ht="18" customHeight="1">
      <c r="A1" s="103" t="s">
        <v>105</v>
      </c>
      <c r="B1" s="31"/>
      <c r="C1" s="31"/>
      <c r="D1" s="31"/>
      <c r="E1" s="31"/>
      <c r="F1" s="31"/>
      <c r="G1" s="32"/>
    </row>
    <row r="2" spans="1:7" ht="18" customHeight="1">
      <c r="A2" s="38" t="s">
        <v>43</v>
      </c>
      <c r="B2" s="28"/>
      <c r="C2" s="25"/>
      <c r="D2" s="29"/>
      <c r="E2" s="29"/>
      <c r="F2" s="27"/>
      <c r="G2" s="30"/>
    </row>
    <row r="3" spans="1:7" ht="18" customHeight="1" thickBot="1">
      <c r="A3" s="35"/>
      <c r="B3" s="39" t="s">
        <v>71</v>
      </c>
      <c r="C3" s="78"/>
      <c r="D3" s="42"/>
      <c r="E3" s="42"/>
      <c r="F3" s="27"/>
      <c r="G3" s="30"/>
    </row>
    <row r="4" spans="1:7" ht="18" customHeight="1" thickBot="1">
      <c r="A4" s="35"/>
      <c r="B4" s="39" t="s">
        <v>70</v>
      </c>
      <c r="C4" s="79"/>
      <c r="D4" s="26"/>
      <c r="E4" s="26"/>
      <c r="F4" s="27"/>
      <c r="G4" s="30"/>
    </row>
    <row r="5" spans="1:7" ht="18" customHeight="1" thickBot="1">
      <c r="A5" s="36"/>
      <c r="B5" s="40" t="s">
        <v>69</v>
      </c>
      <c r="C5" s="79"/>
      <c r="D5" s="26"/>
      <c r="E5" s="26"/>
      <c r="F5" s="27"/>
      <c r="G5" s="30"/>
    </row>
    <row r="6" spans="1:7" ht="18" customHeight="1">
      <c r="A6" s="37"/>
      <c r="B6" s="41"/>
      <c r="C6" s="80"/>
      <c r="D6" s="81"/>
      <c r="E6" s="81"/>
      <c r="F6" s="33"/>
      <c r="G6" s="34"/>
    </row>
    <row r="7" spans="1:7" ht="18" customHeight="1">
      <c r="A7" s="17"/>
      <c r="B7" s="23"/>
      <c r="C7" s="6"/>
      <c r="D7" s="6"/>
      <c r="E7" s="12"/>
      <c r="F7" s="6"/>
      <c r="G7" s="15"/>
    </row>
    <row r="8" spans="1:7" ht="17.25" customHeight="1">
      <c r="A8" s="24" t="s">
        <v>0</v>
      </c>
      <c r="B8" s="56"/>
      <c r="C8" s="57" t="s">
        <v>2</v>
      </c>
      <c r="D8" s="58"/>
      <c r="E8" s="57" t="s">
        <v>44</v>
      </c>
      <c r="F8" s="58"/>
      <c r="G8" s="59" t="s">
        <v>3</v>
      </c>
    </row>
    <row r="9" spans="1:23" ht="17.25" customHeight="1">
      <c r="A9" s="60" t="s">
        <v>42</v>
      </c>
      <c r="B9" s="61" t="s">
        <v>1</v>
      </c>
      <c r="C9" s="57" t="s">
        <v>106</v>
      </c>
      <c r="D9" s="58"/>
      <c r="E9" s="57" t="str">
        <f>+C9</f>
        <v>FY 08-09</v>
      </c>
      <c r="F9" s="58"/>
      <c r="G9" s="59" t="str">
        <f>+C9</f>
        <v>FY 08-09</v>
      </c>
      <c r="W9" s="1" t="s">
        <v>91</v>
      </c>
    </row>
    <row r="10" spans="1:7" s="5" customFormat="1" ht="6" customHeight="1">
      <c r="A10" s="16"/>
      <c r="B10" s="4"/>
      <c r="C10" s="8"/>
      <c r="D10" s="9"/>
      <c r="E10" s="8"/>
      <c r="F10" s="9"/>
      <c r="G10" s="8"/>
    </row>
    <row r="11" spans="1:21" ht="9" customHeight="1">
      <c r="A11" s="17"/>
      <c r="B11" s="3"/>
      <c r="C11" s="10"/>
      <c r="D11" s="7"/>
      <c r="E11" s="10"/>
      <c r="F11" s="7"/>
      <c r="G11" s="10"/>
      <c r="K11" s="70"/>
      <c r="L11" s="70"/>
      <c r="M11" s="70"/>
      <c r="N11" s="72" t="s">
        <v>92</v>
      </c>
      <c r="O11" s="72" t="s">
        <v>93</v>
      </c>
      <c r="P11" s="106" t="s">
        <v>94</v>
      </c>
      <c r="Q11" s="73"/>
      <c r="R11" s="73"/>
      <c r="S11" s="74" t="s">
        <v>95</v>
      </c>
      <c r="T11" s="72" t="s">
        <v>96</v>
      </c>
      <c r="U11" s="70"/>
    </row>
    <row r="12" spans="1:23" ht="16.5" customHeight="1">
      <c r="A12" s="43">
        <v>412000</v>
      </c>
      <c r="B12" s="44" t="s">
        <v>38</v>
      </c>
      <c r="C12" s="75">
        <v>0</v>
      </c>
      <c r="D12" s="76"/>
      <c r="E12" s="77"/>
      <c r="F12" s="62"/>
      <c r="G12" s="63">
        <f>+E12-C12</f>
        <v>0</v>
      </c>
      <c r="K12" s="70"/>
      <c r="L12" s="70"/>
      <c r="M12" s="71"/>
      <c r="N12" s="68">
        <f>+$C$4</f>
        <v>0</v>
      </c>
      <c r="O12" s="68"/>
      <c r="P12" s="68">
        <f>+A12</f>
        <v>412000</v>
      </c>
      <c r="Q12" s="68"/>
      <c r="R12" s="68"/>
      <c r="S12" s="69">
        <f>+G12</f>
        <v>0</v>
      </c>
      <c r="T12" s="104" t="s">
        <v>107</v>
      </c>
      <c r="W12" s="102">
        <f>S12</f>
        <v>0</v>
      </c>
    </row>
    <row r="13" spans="1:23" ht="16.5" customHeight="1">
      <c r="A13" s="43">
        <v>412400</v>
      </c>
      <c r="B13" s="44" t="s">
        <v>99</v>
      </c>
      <c r="C13" s="75"/>
      <c r="D13" s="76"/>
      <c r="E13" s="77"/>
      <c r="F13" s="62"/>
      <c r="G13" s="63">
        <f>+E13-C13</f>
        <v>0</v>
      </c>
      <c r="K13" s="70"/>
      <c r="L13" s="70"/>
      <c r="M13" s="71"/>
      <c r="N13" s="68">
        <f>+$C$4</f>
        <v>0</v>
      </c>
      <c r="O13" s="68"/>
      <c r="P13" s="68">
        <f>+A13</f>
        <v>412400</v>
      </c>
      <c r="Q13" s="68"/>
      <c r="R13" s="68"/>
      <c r="S13" s="69">
        <f>+G13</f>
        <v>0</v>
      </c>
      <c r="T13" s="104" t="s">
        <v>107</v>
      </c>
      <c r="W13" s="102"/>
    </row>
    <row r="14" spans="1:23" ht="16.5" customHeight="1">
      <c r="A14" s="43">
        <v>413000</v>
      </c>
      <c r="B14" s="45" t="s">
        <v>5</v>
      </c>
      <c r="C14" s="77"/>
      <c r="D14" s="76"/>
      <c r="E14" s="77"/>
      <c r="F14" s="62"/>
      <c r="G14" s="63">
        <f>+E14-C14</f>
        <v>0</v>
      </c>
      <c r="K14" s="70"/>
      <c r="L14" s="70"/>
      <c r="M14" s="71"/>
      <c r="N14" s="68">
        <f>+$C$4</f>
        <v>0</v>
      </c>
      <c r="O14" s="68"/>
      <c r="P14" s="68">
        <f>+A14</f>
        <v>413000</v>
      </c>
      <c r="Q14" s="68"/>
      <c r="R14" s="68"/>
      <c r="S14" s="69">
        <f>+G14</f>
        <v>0</v>
      </c>
      <c r="T14" s="104" t="s">
        <v>107</v>
      </c>
      <c r="W14" s="102">
        <f>S14</f>
        <v>0</v>
      </c>
    </row>
    <row r="15" spans="1:23" ht="16.5" customHeight="1">
      <c r="A15" s="43">
        <v>415000</v>
      </c>
      <c r="B15" s="45" t="s">
        <v>6</v>
      </c>
      <c r="C15" s="77"/>
      <c r="D15" s="76"/>
      <c r="E15" s="77"/>
      <c r="F15" s="62"/>
      <c r="G15" s="63">
        <f>+E15-C15</f>
        <v>0</v>
      </c>
      <c r="K15" s="70"/>
      <c r="L15" s="70"/>
      <c r="M15" s="71"/>
      <c r="N15" s="68">
        <f>+$C$4</f>
        <v>0</v>
      </c>
      <c r="O15" s="68"/>
      <c r="P15" s="68">
        <f>+A15</f>
        <v>415000</v>
      </c>
      <c r="Q15" s="68"/>
      <c r="R15" s="68"/>
      <c r="S15" s="69">
        <f>+G15</f>
        <v>0</v>
      </c>
      <c r="T15" s="104" t="s">
        <v>107</v>
      </c>
      <c r="W15" s="102">
        <f>S15</f>
        <v>0</v>
      </c>
    </row>
    <row r="16" spans="1:23" ht="18.75" customHeight="1">
      <c r="A16" s="19"/>
      <c r="B16" s="55" t="s">
        <v>4</v>
      </c>
      <c r="C16" s="63">
        <f>SUM(C12:C15)</f>
        <v>0</v>
      </c>
      <c r="D16" s="62"/>
      <c r="E16" s="63">
        <f>SUM(E12:E15)</f>
        <v>0</v>
      </c>
      <c r="F16" s="62"/>
      <c r="G16" s="63">
        <f>SUM(G12:G15)</f>
        <v>0</v>
      </c>
      <c r="K16" s="70"/>
      <c r="L16" s="70"/>
      <c r="M16" s="71"/>
      <c r="N16" s="68"/>
      <c r="O16" s="68"/>
      <c r="P16" s="68"/>
      <c r="Q16" s="68"/>
      <c r="R16" s="68"/>
      <c r="S16" s="69"/>
      <c r="T16" s="68"/>
      <c r="W16" s="102"/>
    </row>
    <row r="17" spans="1:23" ht="16.5" customHeight="1">
      <c r="A17" s="43">
        <v>411000</v>
      </c>
      <c r="B17" s="44" t="s">
        <v>36</v>
      </c>
      <c r="C17" s="77"/>
      <c r="D17" s="76"/>
      <c r="E17" s="77"/>
      <c r="F17" s="62"/>
      <c r="G17" s="63">
        <f aca="true" t="shared" si="0" ref="G17:G22">+E17-C17</f>
        <v>0</v>
      </c>
      <c r="K17" s="70"/>
      <c r="L17" s="70"/>
      <c r="M17" s="71"/>
      <c r="N17" s="68">
        <f aca="true" t="shared" si="1" ref="N17:N22">+$C$4</f>
        <v>0</v>
      </c>
      <c r="O17" s="68"/>
      <c r="P17" s="68">
        <f aca="true" t="shared" si="2" ref="P17:P22">+A17</f>
        <v>411000</v>
      </c>
      <c r="Q17" s="68"/>
      <c r="R17" s="68"/>
      <c r="S17" s="69">
        <f aca="true" t="shared" si="3" ref="S17:S22">+G17</f>
        <v>0</v>
      </c>
      <c r="T17" s="104" t="s">
        <v>107</v>
      </c>
      <c r="W17" s="102"/>
    </row>
    <row r="18" spans="1:23" ht="16.5" customHeight="1">
      <c r="A18" s="43">
        <v>411400</v>
      </c>
      <c r="B18" s="109" t="s">
        <v>100</v>
      </c>
      <c r="C18" s="77"/>
      <c r="D18" s="76"/>
      <c r="E18" s="77"/>
      <c r="F18" s="62"/>
      <c r="G18" s="63">
        <f t="shared" si="0"/>
        <v>0</v>
      </c>
      <c r="K18" s="70"/>
      <c r="L18" s="70"/>
      <c r="M18" s="71"/>
      <c r="N18" s="68">
        <f t="shared" si="1"/>
        <v>0</v>
      </c>
      <c r="O18" s="68"/>
      <c r="P18" s="68">
        <f t="shared" si="2"/>
        <v>411400</v>
      </c>
      <c r="Q18" s="68"/>
      <c r="R18" s="68"/>
      <c r="S18" s="69">
        <f t="shared" si="3"/>
        <v>0</v>
      </c>
      <c r="T18" s="104" t="s">
        <v>107</v>
      </c>
      <c r="W18" s="102"/>
    </row>
    <row r="19" spans="1:23" ht="16.5" customHeight="1">
      <c r="A19" s="43">
        <v>414000</v>
      </c>
      <c r="B19" s="45" t="s">
        <v>35</v>
      </c>
      <c r="C19" s="77"/>
      <c r="D19" s="76"/>
      <c r="E19" s="77"/>
      <c r="F19" s="62"/>
      <c r="G19" s="63">
        <f t="shared" si="0"/>
        <v>0</v>
      </c>
      <c r="K19" s="70"/>
      <c r="L19" s="70"/>
      <c r="M19" s="71"/>
      <c r="N19" s="68">
        <f t="shared" si="1"/>
        <v>0</v>
      </c>
      <c r="O19" s="68"/>
      <c r="P19" s="68">
        <f t="shared" si="2"/>
        <v>414000</v>
      </c>
      <c r="Q19" s="68"/>
      <c r="R19" s="68"/>
      <c r="S19" s="69">
        <f t="shared" si="3"/>
        <v>0</v>
      </c>
      <c r="T19" s="104" t="s">
        <v>107</v>
      </c>
      <c r="W19" s="102">
        <f>S19</f>
        <v>0</v>
      </c>
    </row>
    <row r="20" spans="1:23" ht="16.5" customHeight="1">
      <c r="A20" s="43">
        <v>414400</v>
      </c>
      <c r="B20" s="110" t="s">
        <v>101</v>
      </c>
      <c r="C20" s="77"/>
      <c r="D20" s="76"/>
      <c r="E20" s="77"/>
      <c r="F20" s="62"/>
      <c r="G20" s="63">
        <f t="shared" si="0"/>
        <v>0</v>
      </c>
      <c r="K20" s="70"/>
      <c r="L20" s="70"/>
      <c r="M20" s="71"/>
      <c r="N20" s="68">
        <f t="shared" si="1"/>
        <v>0</v>
      </c>
      <c r="O20" s="68"/>
      <c r="P20" s="68">
        <f t="shared" si="2"/>
        <v>414400</v>
      </c>
      <c r="Q20" s="68"/>
      <c r="R20" s="68"/>
      <c r="S20" s="69">
        <f t="shared" si="3"/>
        <v>0</v>
      </c>
      <c r="T20" s="104" t="s">
        <v>107</v>
      </c>
      <c r="W20" s="102"/>
    </row>
    <row r="21" spans="1:23" ht="16.5" customHeight="1">
      <c r="A21" s="43">
        <v>416000</v>
      </c>
      <c r="B21" s="45" t="s">
        <v>39</v>
      </c>
      <c r="C21" s="77"/>
      <c r="D21" s="76"/>
      <c r="E21" s="77"/>
      <c r="F21" s="62"/>
      <c r="G21" s="63">
        <f t="shared" si="0"/>
        <v>0</v>
      </c>
      <c r="K21" s="70"/>
      <c r="L21" s="70"/>
      <c r="M21" s="71"/>
      <c r="N21" s="68">
        <f t="shared" si="1"/>
        <v>0</v>
      </c>
      <c r="O21" s="68"/>
      <c r="P21" s="68">
        <f t="shared" si="2"/>
        <v>416000</v>
      </c>
      <c r="Q21" s="68"/>
      <c r="R21" s="68"/>
      <c r="S21" s="69">
        <f t="shared" si="3"/>
        <v>0</v>
      </c>
      <c r="T21" s="104" t="s">
        <v>107</v>
      </c>
      <c r="W21" s="102">
        <f>S21</f>
        <v>0</v>
      </c>
    </row>
    <row r="22" spans="1:23" ht="16.5" customHeight="1">
      <c r="A22" s="43">
        <v>416400</v>
      </c>
      <c r="B22" s="111" t="s">
        <v>102</v>
      </c>
      <c r="C22" s="77"/>
      <c r="D22" s="76"/>
      <c r="E22" s="77"/>
      <c r="F22" s="62"/>
      <c r="G22" s="63">
        <f t="shared" si="0"/>
        <v>0</v>
      </c>
      <c r="K22" s="70"/>
      <c r="L22" s="70"/>
      <c r="M22" s="71"/>
      <c r="N22" s="68">
        <f t="shared" si="1"/>
        <v>0</v>
      </c>
      <c r="O22" s="68"/>
      <c r="P22" s="68">
        <f t="shared" si="2"/>
        <v>416400</v>
      </c>
      <c r="Q22" s="68"/>
      <c r="R22" s="68"/>
      <c r="S22" s="69">
        <f t="shared" si="3"/>
        <v>0</v>
      </c>
      <c r="T22" s="104" t="s">
        <v>107</v>
      </c>
      <c r="W22" s="102"/>
    </row>
    <row r="23" spans="1:23" ht="18.75" customHeight="1">
      <c r="A23" s="19"/>
      <c r="B23" s="49" t="s">
        <v>37</v>
      </c>
      <c r="C23" s="63">
        <f>SUM(C17:C22)</f>
        <v>0</v>
      </c>
      <c r="D23" s="62"/>
      <c r="E23" s="63">
        <f>SUM(E17:E22)</f>
        <v>0</v>
      </c>
      <c r="F23" s="62"/>
      <c r="G23" s="63">
        <f>SUM(G17:G22)</f>
        <v>0</v>
      </c>
      <c r="K23" s="70"/>
      <c r="L23" s="70"/>
      <c r="M23" s="71"/>
      <c r="N23" s="68"/>
      <c r="O23" s="68"/>
      <c r="P23" s="68"/>
      <c r="Q23" s="68"/>
      <c r="R23" s="68"/>
      <c r="S23" s="69"/>
      <c r="T23" s="68"/>
      <c r="W23" s="102"/>
    </row>
    <row r="24" spans="1:23" ht="16.5" customHeight="1">
      <c r="A24" s="43">
        <v>418000</v>
      </c>
      <c r="B24" s="46" t="s">
        <v>7</v>
      </c>
      <c r="C24" s="77"/>
      <c r="D24" s="76"/>
      <c r="E24" s="77"/>
      <c r="F24" s="62"/>
      <c r="G24" s="63">
        <f>+E24-C24</f>
        <v>0</v>
      </c>
      <c r="K24" s="70"/>
      <c r="L24" s="70"/>
      <c r="M24" s="71"/>
      <c r="N24" s="68">
        <f>+$C$4</f>
        <v>0</v>
      </c>
      <c r="O24" s="68"/>
      <c r="P24" s="68">
        <f>+A24</f>
        <v>418000</v>
      </c>
      <c r="Q24" s="68"/>
      <c r="R24" s="68"/>
      <c r="S24" s="69">
        <f>+G24</f>
        <v>0</v>
      </c>
      <c r="T24" s="104" t="s">
        <v>107</v>
      </c>
      <c r="W24" s="102">
        <f>S24</f>
        <v>0</v>
      </c>
    </row>
    <row r="25" spans="1:23" ht="18.75" customHeight="1">
      <c r="A25" s="19"/>
      <c r="B25" s="49" t="s">
        <v>8</v>
      </c>
      <c r="C25" s="63">
        <f>+C24+C23+C16</f>
        <v>0</v>
      </c>
      <c r="D25" s="62"/>
      <c r="E25" s="63">
        <f>+E24+E23+E16</f>
        <v>0</v>
      </c>
      <c r="F25" s="62"/>
      <c r="G25" s="63">
        <f>+G24+G23+G16</f>
        <v>0</v>
      </c>
      <c r="K25" s="70"/>
      <c r="L25" s="70"/>
      <c r="M25" s="71"/>
      <c r="N25" s="68"/>
      <c r="O25" s="68"/>
      <c r="P25" s="68"/>
      <c r="Q25" s="68"/>
      <c r="R25" s="68"/>
      <c r="S25" s="69"/>
      <c r="T25" s="68"/>
      <c r="W25" s="102"/>
    </row>
    <row r="26" spans="1:23" ht="15.75" customHeight="1">
      <c r="A26" s="43">
        <v>421000</v>
      </c>
      <c r="B26" s="46" t="s">
        <v>74</v>
      </c>
      <c r="C26" s="77"/>
      <c r="D26" s="76"/>
      <c r="E26" s="77"/>
      <c r="F26" s="62"/>
      <c r="G26" s="63">
        <f>+E26-C26</f>
        <v>0</v>
      </c>
      <c r="K26" s="70"/>
      <c r="L26" s="70"/>
      <c r="M26" s="71"/>
      <c r="N26" s="68">
        <f>+$C$4</f>
        <v>0</v>
      </c>
      <c r="O26" s="68"/>
      <c r="P26" s="68">
        <f>+A26</f>
        <v>421000</v>
      </c>
      <c r="Q26" s="68"/>
      <c r="R26" s="68"/>
      <c r="S26" s="69">
        <f>+G26</f>
        <v>0</v>
      </c>
      <c r="T26" s="104" t="s">
        <v>107</v>
      </c>
      <c r="W26" s="102">
        <f>S26</f>
        <v>0</v>
      </c>
    </row>
    <row r="27" spans="1:23" ht="18.75" customHeight="1">
      <c r="A27" s="18"/>
      <c r="B27" s="55" t="s">
        <v>40</v>
      </c>
      <c r="C27" s="63">
        <f>SUM(C26:C26)</f>
        <v>0</v>
      </c>
      <c r="D27" s="62"/>
      <c r="E27" s="63">
        <f>SUM(E26:E26)</f>
        <v>0</v>
      </c>
      <c r="F27" s="62"/>
      <c r="G27" s="63">
        <f>SUM(G26:G26)</f>
        <v>0</v>
      </c>
      <c r="K27" s="70"/>
      <c r="L27" s="70"/>
      <c r="M27" s="71"/>
      <c r="N27" s="68"/>
      <c r="O27" s="68"/>
      <c r="P27" s="68"/>
      <c r="Q27" s="68"/>
      <c r="R27" s="68"/>
      <c r="S27" s="69"/>
      <c r="T27" s="68"/>
      <c r="W27" s="102"/>
    </row>
    <row r="28" spans="1:23" ht="15.75" customHeight="1">
      <c r="A28" s="43">
        <v>419000</v>
      </c>
      <c r="B28" s="46" t="s">
        <v>41</v>
      </c>
      <c r="C28" s="77"/>
      <c r="D28" s="76"/>
      <c r="E28" s="77"/>
      <c r="F28" s="62"/>
      <c r="G28" s="63">
        <f aca="true" t="shared" si="4" ref="G28:G57">+E28-C28</f>
        <v>0</v>
      </c>
      <c r="K28" s="70"/>
      <c r="L28" s="70"/>
      <c r="M28" s="71"/>
      <c r="N28" s="68">
        <f aca="true" t="shared" si="5" ref="N28:N57">+$C$4</f>
        <v>0</v>
      </c>
      <c r="O28" s="68"/>
      <c r="P28" s="68">
        <f aca="true" t="shared" si="6" ref="P28:P57">+A28</f>
        <v>419000</v>
      </c>
      <c r="Q28" s="68"/>
      <c r="R28" s="68"/>
      <c r="S28" s="69">
        <f aca="true" t="shared" si="7" ref="S28:S57">+G28</f>
        <v>0</v>
      </c>
      <c r="T28" s="104" t="s">
        <v>107</v>
      </c>
      <c r="W28" s="102">
        <f aca="true" t="shared" si="8" ref="W28:W56">S28</f>
        <v>0</v>
      </c>
    </row>
    <row r="29" spans="1:23" ht="15.75" customHeight="1">
      <c r="A29" s="43">
        <v>431000</v>
      </c>
      <c r="B29" s="46" t="s">
        <v>9</v>
      </c>
      <c r="C29" s="77"/>
      <c r="D29" s="76"/>
      <c r="E29" s="77"/>
      <c r="F29" s="62"/>
      <c r="G29" s="63">
        <f t="shared" si="4"/>
        <v>0</v>
      </c>
      <c r="K29" s="70"/>
      <c r="L29" s="70"/>
      <c r="M29" s="71"/>
      <c r="N29" s="68">
        <f t="shared" si="5"/>
        <v>0</v>
      </c>
      <c r="O29" s="68"/>
      <c r="P29" s="68">
        <f t="shared" si="6"/>
        <v>431000</v>
      </c>
      <c r="Q29" s="68"/>
      <c r="R29" s="68"/>
      <c r="S29" s="69">
        <f t="shared" si="7"/>
        <v>0</v>
      </c>
      <c r="T29" s="104" t="s">
        <v>107</v>
      </c>
      <c r="W29" s="102">
        <f t="shared" si="8"/>
        <v>0</v>
      </c>
    </row>
    <row r="30" spans="1:23" ht="15.75" customHeight="1">
      <c r="A30" s="43">
        <v>432000</v>
      </c>
      <c r="B30" s="46" t="s">
        <v>10</v>
      </c>
      <c r="C30" s="77"/>
      <c r="D30" s="76"/>
      <c r="E30" s="77"/>
      <c r="F30" s="62"/>
      <c r="G30" s="63">
        <f t="shared" si="4"/>
        <v>0</v>
      </c>
      <c r="K30" s="70"/>
      <c r="L30" s="70"/>
      <c r="M30" s="71"/>
      <c r="N30" s="68">
        <f t="shared" si="5"/>
        <v>0</v>
      </c>
      <c r="O30" s="68"/>
      <c r="P30" s="68">
        <f t="shared" si="6"/>
        <v>432000</v>
      </c>
      <c r="Q30" s="68"/>
      <c r="R30" s="68"/>
      <c r="S30" s="69">
        <f t="shared" si="7"/>
        <v>0</v>
      </c>
      <c r="T30" s="104" t="s">
        <v>107</v>
      </c>
      <c r="W30" s="102">
        <f t="shared" si="8"/>
        <v>0</v>
      </c>
    </row>
    <row r="31" spans="1:23" ht="15.75" customHeight="1">
      <c r="A31" s="43">
        <v>433000</v>
      </c>
      <c r="B31" s="46" t="s">
        <v>11</v>
      </c>
      <c r="C31" s="77"/>
      <c r="D31" s="76"/>
      <c r="E31" s="77"/>
      <c r="F31" s="62"/>
      <c r="G31" s="63">
        <f t="shared" si="4"/>
        <v>0</v>
      </c>
      <c r="K31" s="70"/>
      <c r="L31" s="70"/>
      <c r="M31" s="71"/>
      <c r="N31" s="68">
        <f t="shared" si="5"/>
        <v>0</v>
      </c>
      <c r="O31" s="68"/>
      <c r="P31" s="68">
        <f t="shared" si="6"/>
        <v>433000</v>
      </c>
      <c r="Q31" s="68"/>
      <c r="R31" s="68"/>
      <c r="S31" s="69">
        <f t="shared" si="7"/>
        <v>0</v>
      </c>
      <c r="T31" s="104" t="s">
        <v>107</v>
      </c>
      <c r="W31" s="102">
        <f t="shared" si="8"/>
        <v>0</v>
      </c>
    </row>
    <row r="32" spans="1:23" ht="15.75" customHeight="1">
      <c r="A32" s="43">
        <v>434000</v>
      </c>
      <c r="B32" s="46" t="s">
        <v>12</v>
      </c>
      <c r="C32" s="77"/>
      <c r="D32" s="76"/>
      <c r="E32" s="77"/>
      <c r="F32" s="62"/>
      <c r="G32" s="63">
        <f t="shared" si="4"/>
        <v>0</v>
      </c>
      <c r="K32" s="70"/>
      <c r="L32" s="70"/>
      <c r="M32" s="71"/>
      <c r="N32" s="68">
        <f t="shared" si="5"/>
        <v>0</v>
      </c>
      <c r="O32" s="68"/>
      <c r="P32" s="68">
        <f t="shared" si="6"/>
        <v>434000</v>
      </c>
      <c r="Q32" s="68"/>
      <c r="R32" s="68"/>
      <c r="S32" s="69">
        <f t="shared" si="7"/>
        <v>0</v>
      </c>
      <c r="T32" s="104" t="s">
        <v>107</v>
      </c>
      <c r="W32" s="102">
        <f t="shared" si="8"/>
        <v>0</v>
      </c>
    </row>
    <row r="33" spans="1:23" ht="15.75" customHeight="1">
      <c r="A33" s="43">
        <v>435000</v>
      </c>
      <c r="B33" s="46" t="s">
        <v>13</v>
      </c>
      <c r="C33" s="77"/>
      <c r="D33" s="76"/>
      <c r="E33" s="77"/>
      <c r="F33" s="62"/>
      <c r="G33" s="63">
        <f t="shared" si="4"/>
        <v>0</v>
      </c>
      <c r="K33" s="70"/>
      <c r="L33" s="70"/>
      <c r="M33" s="71"/>
      <c r="N33" s="68">
        <f t="shared" si="5"/>
        <v>0</v>
      </c>
      <c r="O33" s="68"/>
      <c r="P33" s="68">
        <f t="shared" si="6"/>
        <v>435000</v>
      </c>
      <c r="Q33" s="68"/>
      <c r="R33" s="68"/>
      <c r="S33" s="69">
        <f t="shared" si="7"/>
        <v>0</v>
      </c>
      <c r="T33" s="104" t="s">
        <v>107</v>
      </c>
      <c r="W33" s="102">
        <f t="shared" si="8"/>
        <v>0</v>
      </c>
    </row>
    <row r="34" spans="1:23" ht="15.75" customHeight="1">
      <c r="A34" s="43">
        <v>436000</v>
      </c>
      <c r="B34" s="46" t="s">
        <v>14</v>
      </c>
      <c r="C34" s="77"/>
      <c r="D34" s="76"/>
      <c r="E34" s="77"/>
      <c r="F34" s="62"/>
      <c r="G34" s="63">
        <f t="shared" si="4"/>
        <v>0</v>
      </c>
      <c r="K34" s="70"/>
      <c r="L34" s="70"/>
      <c r="M34" s="71"/>
      <c r="N34" s="68">
        <f t="shared" si="5"/>
        <v>0</v>
      </c>
      <c r="O34" s="68"/>
      <c r="P34" s="68">
        <f t="shared" si="6"/>
        <v>436000</v>
      </c>
      <c r="Q34" s="68"/>
      <c r="R34" s="68"/>
      <c r="S34" s="69">
        <f t="shared" si="7"/>
        <v>0</v>
      </c>
      <c r="T34" s="104" t="s">
        <v>107</v>
      </c>
      <c r="W34" s="102">
        <f t="shared" si="8"/>
        <v>0</v>
      </c>
    </row>
    <row r="35" spans="1:23" ht="15.75" customHeight="1">
      <c r="A35" s="43">
        <v>437000</v>
      </c>
      <c r="B35" s="46" t="s">
        <v>15</v>
      </c>
      <c r="C35" s="77"/>
      <c r="D35" s="76"/>
      <c r="E35" s="77"/>
      <c r="F35" s="62"/>
      <c r="G35" s="63">
        <f t="shared" si="4"/>
        <v>0</v>
      </c>
      <c r="K35" s="70"/>
      <c r="L35" s="70"/>
      <c r="M35" s="71"/>
      <c r="N35" s="68">
        <f t="shared" si="5"/>
        <v>0</v>
      </c>
      <c r="O35" s="68"/>
      <c r="P35" s="68">
        <f t="shared" si="6"/>
        <v>437000</v>
      </c>
      <c r="Q35" s="68"/>
      <c r="R35" s="68"/>
      <c r="S35" s="69">
        <f t="shared" si="7"/>
        <v>0</v>
      </c>
      <c r="T35" s="104" t="s">
        <v>107</v>
      </c>
      <c r="W35" s="102">
        <f t="shared" si="8"/>
        <v>0</v>
      </c>
    </row>
    <row r="36" spans="1:23" ht="15.75" customHeight="1">
      <c r="A36" s="43">
        <v>438000</v>
      </c>
      <c r="B36" s="46" t="s">
        <v>16</v>
      </c>
      <c r="C36" s="77"/>
      <c r="D36" s="76"/>
      <c r="E36" s="77"/>
      <c r="F36" s="62"/>
      <c r="G36" s="63">
        <f t="shared" si="4"/>
        <v>0</v>
      </c>
      <c r="K36" s="70"/>
      <c r="L36" s="70"/>
      <c r="M36" s="71"/>
      <c r="N36" s="68">
        <f t="shared" si="5"/>
        <v>0</v>
      </c>
      <c r="O36" s="68"/>
      <c r="P36" s="68">
        <f t="shared" si="6"/>
        <v>438000</v>
      </c>
      <c r="Q36" s="68"/>
      <c r="R36" s="68"/>
      <c r="S36" s="69">
        <f t="shared" si="7"/>
        <v>0</v>
      </c>
      <c r="T36" s="104" t="s">
        <v>107</v>
      </c>
      <c r="W36" s="102">
        <f t="shared" si="8"/>
        <v>0</v>
      </c>
    </row>
    <row r="37" spans="1:23" ht="15.75" customHeight="1">
      <c r="A37" s="43">
        <v>439000</v>
      </c>
      <c r="B37" s="46" t="s">
        <v>17</v>
      </c>
      <c r="C37" s="77"/>
      <c r="D37" s="76"/>
      <c r="E37" s="77"/>
      <c r="F37" s="62"/>
      <c r="G37" s="63">
        <f t="shared" si="4"/>
        <v>0</v>
      </c>
      <c r="K37" s="70"/>
      <c r="L37" s="70"/>
      <c r="M37" s="71"/>
      <c r="N37" s="68">
        <f t="shared" si="5"/>
        <v>0</v>
      </c>
      <c r="O37" s="68"/>
      <c r="P37" s="68">
        <f t="shared" si="6"/>
        <v>439000</v>
      </c>
      <c r="Q37" s="68"/>
      <c r="R37" s="68"/>
      <c r="S37" s="69">
        <f t="shared" si="7"/>
        <v>0</v>
      </c>
      <c r="T37" s="104" t="s">
        <v>107</v>
      </c>
      <c r="W37" s="102">
        <f t="shared" si="8"/>
        <v>0</v>
      </c>
    </row>
    <row r="38" spans="1:23" ht="15.75" customHeight="1">
      <c r="A38" s="43">
        <v>441000</v>
      </c>
      <c r="B38" s="46" t="s">
        <v>18</v>
      </c>
      <c r="C38" s="77"/>
      <c r="D38" s="76"/>
      <c r="E38" s="77"/>
      <c r="F38" s="62"/>
      <c r="G38" s="63">
        <f t="shared" si="4"/>
        <v>0</v>
      </c>
      <c r="K38" s="70"/>
      <c r="L38" s="70"/>
      <c r="M38" s="71"/>
      <c r="N38" s="68">
        <f t="shared" si="5"/>
        <v>0</v>
      </c>
      <c r="O38" s="68"/>
      <c r="P38" s="68">
        <f t="shared" si="6"/>
        <v>441000</v>
      </c>
      <c r="Q38" s="68"/>
      <c r="R38" s="68"/>
      <c r="S38" s="69">
        <f t="shared" si="7"/>
        <v>0</v>
      </c>
      <c r="T38" s="104" t="s">
        <v>107</v>
      </c>
      <c r="W38" s="102">
        <f t="shared" si="8"/>
        <v>0</v>
      </c>
    </row>
    <row r="39" spans="1:23" ht="15.75" customHeight="1">
      <c r="A39" s="43">
        <v>442000</v>
      </c>
      <c r="B39" s="46" t="s">
        <v>19</v>
      </c>
      <c r="C39" s="77"/>
      <c r="D39" s="76"/>
      <c r="E39" s="77"/>
      <c r="F39" s="62"/>
      <c r="G39" s="63">
        <f t="shared" si="4"/>
        <v>0</v>
      </c>
      <c r="K39" s="70"/>
      <c r="L39" s="70"/>
      <c r="M39" s="71"/>
      <c r="N39" s="68">
        <f t="shared" si="5"/>
        <v>0</v>
      </c>
      <c r="O39" s="68"/>
      <c r="P39" s="68">
        <f t="shared" si="6"/>
        <v>442000</v>
      </c>
      <c r="Q39" s="68"/>
      <c r="R39" s="68"/>
      <c r="S39" s="69">
        <f t="shared" si="7"/>
        <v>0</v>
      </c>
      <c r="T39" s="104" t="s">
        <v>107</v>
      </c>
      <c r="W39" s="102">
        <f t="shared" si="8"/>
        <v>0</v>
      </c>
    </row>
    <row r="40" spans="1:23" ht="15.75" customHeight="1">
      <c r="A40" s="43">
        <v>443000</v>
      </c>
      <c r="B40" s="46" t="s">
        <v>20</v>
      </c>
      <c r="C40" s="77"/>
      <c r="D40" s="76"/>
      <c r="E40" s="77"/>
      <c r="F40" s="62"/>
      <c r="G40" s="63">
        <f t="shared" si="4"/>
        <v>0</v>
      </c>
      <c r="K40" s="70"/>
      <c r="L40" s="70"/>
      <c r="M40" s="71"/>
      <c r="N40" s="68">
        <f t="shared" si="5"/>
        <v>0</v>
      </c>
      <c r="O40" s="68"/>
      <c r="P40" s="68">
        <f t="shared" si="6"/>
        <v>443000</v>
      </c>
      <c r="Q40" s="68"/>
      <c r="R40" s="68"/>
      <c r="S40" s="69">
        <f t="shared" si="7"/>
        <v>0</v>
      </c>
      <c r="T40" s="104" t="s">
        <v>107</v>
      </c>
      <c r="W40" s="102">
        <f t="shared" si="8"/>
        <v>0</v>
      </c>
    </row>
    <row r="41" spans="1:23" ht="15.75" customHeight="1">
      <c r="A41" s="43">
        <v>444000</v>
      </c>
      <c r="B41" s="46" t="s">
        <v>21</v>
      </c>
      <c r="C41" s="77"/>
      <c r="D41" s="76"/>
      <c r="E41" s="77"/>
      <c r="F41" s="62"/>
      <c r="G41" s="63">
        <f t="shared" si="4"/>
        <v>0</v>
      </c>
      <c r="K41" s="70"/>
      <c r="L41" s="70"/>
      <c r="M41" s="71"/>
      <c r="N41" s="68">
        <f t="shared" si="5"/>
        <v>0</v>
      </c>
      <c r="O41" s="68"/>
      <c r="P41" s="68">
        <f t="shared" si="6"/>
        <v>444000</v>
      </c>
      <c r="Q41" s="68"/>
      <c r="R41" s="68"/>
      <c r="S41" s="69">
        <f t="shared" si="7"/>
        <v>0</v>
      </c>
      <c r="T41" s="104" t="s">
        <v>107</v>
      </c>
      <c r="W41" s="102">
        <f t="shared" si="8"/>
        <v>0</v>
      </c>
    </row>
    <row r="42" spans="1:23" ht="15.75" customHeight="1">
      <c r="A42" s="43">
        <v>445000</v>
      </c>
      <c r="B42" s="46" t="s">
        <v>22</v>
      </c>
      <c r="C42" s="77"/>
      <c r="D42" s="76"/>
      <c r="E42" s="77"/>
      <c r="F42" s="62"/>
      <c r="G42" s="63">
        <f t="shared" si="4"/>
        <v>0</v>
      </c>
      <c r="K42" s="70"/>
      <c r="L42" s="70"/>
      <c r="M42" s="71"/>
      <c r="N42" s="68">
        <f t="shared" si="5"/>
        <v>0</v>
      </c>
      <c r="O42" s="68"/>
      <c r="P42" s="68">
        <f t="shared" si="6"/>
        <v>445000</v>
      </c>
      <c r="Q42" s="68"/>
      <c r="R42" s="68"/>
      <c r="S42" s="69">
        <f t="shared" si="7"/>
        <v>0</v>
      </c>
      <c r="T42" s="104" t="s">
        <v>107</v>
      </c>
      <c r="W42" s="102">
        <f t="shared" si="8"/>
        <v>0</v>
      </c>
    </row>
    <row r="43" spans="1:23" ht="15.75" customHeight="1">
      <c r="A43" s="43">
        <v>446000</v>
      </c>
      <c r="B43" s="46" t="s">
        <v>23</v>
      </c>
      <c r="C43" s="77"/>
      <c r="D43" s="76"/>
      <c r="E43" s="77"/>
      <c r="F43" s="62"/>
      <c r="G43" s="63">
        <f t="shared" si="4"/>
        <v>0</v>
      </c>
      <c r="K43" s="70"/>
      <c r="L43" s="70"/>
      <c r="M43" s="71"/>
      <c r="N43" s="68">
        <f t="shared" si="5"/>
        <v>0</v>
      </c>
      <c r="O43" s="68"/>
      <c r="P43" s="68">
        <f t="shared" si="6"/>
        <v>446000</v>
      </c>
      <c r="Q43" s="68"/>
      <c r="R43" s="68"/>
      <c r="S43" s="69">
        <f t="shared" si="7"/>
        <v>0</v>
      </c>
      <c r="T43" s="104" t="s">
        <v>107</v>
      </c>
      <c r="W43" s="102">
        <f t="shared" si="8"/>
        <v>0</v>
      </c>
    </row>
    <row r="44" spans="1:23" ht="15.75" customHeight="1">
      <c r="A44" s="43">
        <v>447000</v>
      </c>
      <c r="B44" s="46" t="s">
        <v>24</v>
      </c>
      <c r="C44" s="77"/>
      <c r="D44" s="76"/>
      <c r="E44" s="77"/>
      <c r="F44" s="62"/>
      <c r="G44" s="63">
        <f t="shared" si="4"/>
        <v>0</v>
      </c>
      <c r="K44" s="70"/>
      <c r="L44" s="70"/>
      <c r="M44" s="71"/>
      <c r="N44" s="68">
        <f t="shared" si="5"/>
        <v>0</v>
      </c>
      <c r="O44" s="68"/>
      <c r="P44" s="68">
        <f t="shared" si="6"/>
        <v>447000</v>
      </c>
      <c r="Q44" s="68"/>
      <c r="R44" s="68"/>
      <c r="S44" s="69">
        <f t="shared" si="7"/>
        <v>0</v>
      </c>
      <c r="T44" s="104" t="s">
        <v>107</v>
      </c>
      <c r="W44" s="102">
        <f t="shared" si="8"/>
        <v>0</v>
      </c>
    </row>
    <row r="45" spans="1:23" ht="15.75" customHeight="1">
      <c r="A45" s="43">
        <v>448000</v>
      </c>
      <c r="B45" s="46" t="s">
        <v>25</v>
      </c>
      <c r="C45" s="77"/>
      <c r="D45" s="76"/>
      <c r="E45" s="77"/>
      <c r="F45" s="62"/>
      <c r="G45" s="63">
        <f t="shared" si="4"/>
        <v>0</v>
      </c>
      <c r="K45" s="70"/>
      <c r="L45" s="70"/>
      <c r="M45" s="71"/>
      <c r="N45" s="68">
        <f t="shared" si="5"/>
        <v>0</v>
      </c>
      <c r="O45" s="68"/>
      <c r="P45" s="68">
        <f t="shared" si="6"/>
        <v>448000</v>
      </c>
      <c r="Q45" s="68"/>
      <c r="R45" s="68"/>
      <c r="S45" s="69">
        <f t="shared" si="7"/>
        <v>0</v>
      </c>
      <c r="T45" s="104" t="s">
        <v>107</v>
      </c>
      <c r="W45" s="102">
        <f t="shared" si="8"/>
        <v>0</v>
      </c>
    </row>
    <row r="46" spans="1:23" ht="15.75" customHeight="1">
      <c r="A46" s="43">
        <v>449000</v>
      </c>
      <c r="B46" s="46" t="s">
        <v>26</v>
      </c>
      <c r="C46" s="77"/>
      <c r="D46" s="76"/>
      <c r="E46" s="77"/>
      <c r="F46" s="62"/>
      <c r="G46" s="63">
        <f t="shared" si="4"/>
        <v>0</v>
      </c>
      <c r="K46" s="70"/>
      <c r="L46" s="70"/>
      <c r="M46" s="71"/>
      <c r="N46" s="68">
        <f t="shared" si="5"/>
        <v>0</v>
      </c>
      <c r="O46" s="68"/>
      <c r="P46" s="68">
        <f t="shared" si="6"/>
        <v>449000</v>
      </c>
      <c r="Q46" s="68"/>
      <c r="R46" s="68"/>
      <c r="S46" s="69">
        <f t="shared" si="7"/>
        <v>0</v>
      </c>
      <c r="T46" s="104" t="s">
        <v>107</v>
      </c>
      <c r="W46" s="102">
        <f t="shared" si="8"/>
        <v>0</v>
      </c>
    </row>
    <row r="47" spans="1:23" ht="15.75" customHeight="1">
      <c r="A47" s="43">
        <v>450000</v>
      </c>
      <c r="B47" s="46" t="s">
        <v>27</v>
      </c>
      <c r="C47" s="77"/>
      <c r="D47" s="76"/>
      <c r="E47" s="77"/>
      <c r="F47" s="62"/>
      <c r="G47" s="63">
        <f t="shared" si="4"/>
        <v>0</v>
      </c>
      <c r="K47" s="70"/>
      <c r="L47" s="70"/>
      <c r="M47" s="71"/>
      <c r="N47" s="68">
        <f t="shared" si="5"/>
        <v>0</v>
      </c>
      <c r="O47" s="68"/>
      <c r="P47" s="68">
        <f t="shared" si="6"/>
        <v>450000</v>
      </c>
      <c r="Q47" s="68"/>
      <c r="R47" s="68"/>
      <c r="S47" s="69">
        <f t="shared" si="7"/>
        <v>0</v>
      </c>
      <c r="T47" s="104" t="s">
        <v>107</v>
      </c>
      <c r="W47" s="102">
        <f t="shared" si="8"/>
        <v>0</v>
      </c>
    </row>
    <row r="48" spans="1:23" ht="15.75" customHeight="1">
      <c r="A48" s="43">
        <v>451000</v>
      </c>
      <c r="B48" s="46" t="s">
        <v>27</v>
      </c>
      <c r="C48" s="77"/>
      <c r="D48" s="76"/>
      <c r="E48" s="77"/>
      <c r="F48" s="62"/>
      <c r="G48" s="63">
        <f t="shared" si="4"/>
        <v>0</v>
      </c>
      <c r="K48" s="70"/>
      <c r="L48" s="70"/>
      <c r="M48" s="71"/>
      <c r="N48" s="68">
        <f t="shared" si="5"/>
        <v>0</v>
      </c>
      <c r="O48" s="68"/>
      <c r="P48" s="68">
        <f t="shared" si="6"/>
        <v>451000</v>
      </c>
      <c r="Q48" s="68"/>
      <c r="R48" s="68"/>
      <c r="S48" s="69">
        <f t="shared" si="7"/>
        <v>0</v>
      </c>
      <c r="T48" s="104" t="s">
        <v>107</v>
      </c>
      <c r="W48" s="102">
        <f t="shared" si="8"/>
        <v>0</v>
      </c>
    </row>
    <row r="49" spans="1:23" ht="15.75" customHeight="1">
      <c r="A49" s="43">
        <v>452000</v>
      </c>
      <c r="B49" s="46" t="s">
        <v>27</v>
      </c>
      <c r="C49" s="77"/>
      <c r="D49" s="76"/>
      <c r="E49" s="77"/>
      <c r="F49" s="62"/>
      <c r="G49" s="63">
        <f t="shared" si="4"/>
        <v>0</v>
      </c>
      <c r="K49" s="70"/>
      <c r="L49" s="70"/>
      <c r="M49" s="71"/>
      <c r="N49" s="68">
        <f t="shared" si="5"/>
        <v>0</v>
      </c>
      <c r="O49" s="68"/>
      <c r="P49" s="68">
        <f t="shared" si="6"/>
        <v>452000</v>
      </c>
      <c r="Q49" s="68"/>
      <c r="R49" s="68"/>
      <c r="S49" s="69">
        <f t="shared" si="7"/>
        <v>0</v>
      </c>
      <c r="T49" s="104" t="s">
        <v>107</v>
      </c>
      <c r="W49" s="102">
        <f t="shared" si="8"/>
        <v>0</v>
      </c>
    </row>
    <row r="50" spans="1:23" ht="15.75" customHeight="1">
      <c r="A50" s="43">
        <v>453000</v>
      </c>
      <c r="B50" s="46" t="s">
        <v>27</v>
      </c>
      <c r="C50" s="77"/>
      <c r="D50" s="76"/>
      <c r="E50" s="77"/>
      <c r="F50" s="62"/>
      <c r="G50" s="63">
        <f t="shared" si="4"/>
        <v>0</v>
      </c>
      <c r="K50" s="70"/>
      <c r="L50" s="70"/>
      <c r="M50" s="71"/>
      <c r="N50" s="68">
        <f t="shared" si="5"/>
        <v>0</v>
      </c>
      <c r="O50" s="68"/>
      <c r="P50" s="68">
        <f t="shared" si="6"/>
        <v>453000</v>
      </c>
      <c r="Q50" s="68"/>
      <c r="R50" s="68"/>
      <c r="S50" s="69">
        <f t="shared" si="7"/>
        <v>0</v>
      </c>
      <c r="T50" s="104" t="s">
        <v>107</v>
      </c>
      <c r="W50" s="102">
        <f t="shared" si="8"/>
        <v>0</v>
      </c>
    </row>
    <row r="51" spans="1:23" ht="15.75" customHeight="1">
      <c r="A51" s="43">
        <v>454000</v>
      </c>
      <c r="B51" s="46" t="s">
        <v>27</v>
      </c>
      <c r="C51" s="77"/>
      <c r="D51" s="76"/>
      <c r="E51" s="77"/>
      <c r="F51" s="62"/>
      <c r="G51" s="63">
        <f t="shared" si="4"/>
        <v>0</v>
      </c>
      <c r="K51" s="70"/>
      <c r="L51" s="70"/>
      <c r="M51" s="71"/>
      <c r="N51" s="68">
        <f t="shared" si="5"/>
        <v>0</v>
      </c>
      <c r="O51" s="68"/>
      <c r="P51" s="68">
        <f t="shared" si="6"/>
        <v>454000</v>
      </c>
      <c r="Q51" s="68"/>
      <c r="R51" s="68"/>
      <c r="S51" s="69">
        <f t="shared" si="7"/>
        <v>0</v>
      </c>
      <c r="T51" s="104" t="s">
        <v>107</v>
      </c>
      <c r="W51" s="102">
        <f t="shared" si="8"/>
        <v>0</v>
      </c>
    </row>
    <row r="52" spans="1:23" ht="15.75" customHeight="1">
      <c r="A52" s="43">
        <v>455000</v>
      </c>
      <c r="B52" s="46" t="s">
        <v>27</v>
      </c>
      <c r="C52" s="77"/>
      <c r="D52" s="76"/>
      <c r="E52" s="77"/>
      <c r="F52" s="62"/>
      <c r="G52" s="63">
        <f t="shared" si="4"/>
        <v>0</v>
      </c>
      <c r="K52" s="70"/>
      <c r="L52" s="70"/>
      <c r="M52" s="71"/>
      <c r="N52" s="68">
        <f t="shared" si="5"/>
        <v>0</v>
      </c>
      <c r="O52" s="68"/>
      <c r="P52" s="68">
        <f t="shared" si="6"/>
        <v>455000</v>
      </c>
      <c r="Q52" s="68"/>
      <c r="R52" s="68"/>
      <c r="S52" s="69">
        <f t="shared" si="7"/>
        <v>0</v>
      </c>
      <c r="T52" s="104" t="s">
        <v>107</v>
      </c>
      <c r="W52" s="102">
        <f t="shared" si="8"/>
        <v>0</v>
      </c>
    </row>
    <row r="53" spans="1:23" ht="15.75" customHeight="1">
      <c r="A53" s="43">
        <v>456000</v>
      </c>
      <c r="B53" s="46" t="s">
        <v>27</v>
      </c>
      <c r="C53" s="77"/>
      <c r="D53" s="76"/>
      <c r="E53" s="77"/>
      <c r="F53" s="62"/>
      <c r="G53" s="63">
        <f t="shared" si="4"/>
        <v>0</v>
      </c>
      <c r="K53" s="70"/>
      <c r="L53" s="70"/>
      <c r="M53" s="71"/>
      <c r="N53" s="68">
        <f t="shared" si="5"/>
        <v>0</v>
      </c>
      <c r="O53" s="68"/>
      <c r="P53" s="68">
        <f t="shared" si="6"/>
        <v>456000</v>
      </c>
      <c r="Q53" s="68"/>
      <c r="R53" s="68"/>
      <c r="S53" s="69">
        <f t="shared" si="7"/>
        <v>0</v>
      </c>
      <c r="T53" s="104" t="s">
        <v>107</v>
      </c>
      <c r="W53" s="102">
        <f t="shared" si="8"/>
        <v>0</v>
      </c>
    </row>
    <row r="54" spans="1:23" ht="15.75" customHeight="1">
      <c r="A54" s="43">
        <v>457000</v>
      </c>
      <c r="B54" s="46" t="s">
        <v>27</v>
      </c>
      <c r="C54" s="77"/>
      <c r="D54" s="76"/>
      <c r="E54" s="77"/>
      <c r="F54" s="62"/>
      <c r="G54" s="63">
        <f t="shared" si="4"/>
        <v>0</v>
      </c>
      <c r="K54" s="70"/>
      <c r="L54" s="70"/>
      <c r="M54" s="71"/>
      <c r="N54" s="68">
        <f t="shared" si="5"/>
        <v>0</v>
      </c>
      <c r="O54" s="68"/>
      <c r="P54" s="68">
        <f t="shared" si="6"/>
        <v>457000</v>
      </c>
      <c r="Q54" s="68"/>
      <c r="R54" s="68"/>
      <c r="S54" s="69">
        <f t="shared" si="7"/>
        <v>0</v>
      </c>
      <c r="T54" s="104" t="s">
        <v>107</v>
      </c>
      <c r="W54" s="102">
        <f t="shared" si="8"/>
        <v>0</v>
      </c>
    </row>
    <row r="55" spans="1:23" ht="15.75" customHeight="1">
      <c r="A55" s="43">
        <v>458000</v>
      </c>
      <c r="B55" s="46" t="s">
        <v>27</v>
      </c>
      <c r="C55" s="77"/>
      <c r="D55" s="76"/>
      <c r="E55" s="77"/>
      <c r="F55" s="62"/>
      <c r="G55" s="63">
        <f t="shared" si="4"/>
        <v>0</v>
      </c>
      <c r="K55" s="70"/>
      <c r="L55" s="70"/>
      <c r="M55" s="71"/>
      <c r="N55" s="68">
        <f t="shared" si="5"/>
        <v>0</v>
      </c>
      <c r="O55" s="68"/>
      <c r="P55" s="68">
        <f t="shared" si="6"/>
        <v>458000</v>
      </c>
      <c r="Q55" s="68"/>
      <c r="R55" s="68"/>
      <c r="S55" s="69">
        <f t="shared" si="7"/>
        <v>0</v>
      </c>
      <c r="T55" s="104" t="s">
        <v>107</v>
      </c>
      <c r="W55" s="102">
        <f t="shared" si="8"/>
        <v>0</v>
      </c>
    </row>
    <row r="56" spans="1:23" ht="15.75" customHeight="1">
      <c r="A56" s="43">
        <v>459000</v>
      </c>
      <c r="B56" s="46" t="s">
        <v>27</v>
      </c>
      <c r="C56" s="77"/>
      <c r="D56" s="76"/>
      <c r="E56" s="77"/>
      <c r="F56" s="62"/>
      <c r="G56" s="63">
        <f t="shared" si="4"/>
        <v>0</v>
      </c>
      <c r="K56" s="70"/>
      <c r="L56" s="70"/>
      <c r="M56" s="71"/>
      <c r="N56" s="68">
        <f t="shared" si="5"/>
        <v>0</v>
      </c>
      <c r="O56" s="68"/>
      <c r="P56" s="68">
        <f t="shared" si="6"/>
        <v>459000</v>
      </c>
      <c r="Q56" s="68"/>
      <c r="R56" s="68"/>
      <c r="S56" s="69">
        <f t="shared" si="7"/>
        <v>0</v>
      </c>
      <c r="T56" s="104" t="s">
        <v>107</v>
      </c>
      <c r="W56" s="102">
        <f t="shared" si="8"/>
        <v>0</v>
      </c>
    </row>
    <row r="57" spans="1:23" ht="15.75" customHeight="1">
      <c r="A57" s="112">
        <v>544400</v>
      </c>
      <c r="B57" s="113" t="s">
        <v>104</v>
      </c>
      <c r="C57" s="77"/>
      <c r="D57" s="76"/>
      <c r="E57" s="77"/>
      <c r="F57" s="62"/>
      <c r="G57" s="63">
        <f t="shared" si="4"/>
        <v>0</v>
      </c>
      <c r="K57" s="70"/>
      <c r="L57" s="70"/>
      <c r="M57" s="71"/>
      <c r="N57" s="68">
        <f t="shared" si="5"/>
        <v>0</v>
      </c>
      <c r="O57" s="68"/>
      <c r="P57" s="68">
        <f t="shared" si="6"/>
        <v>544400</v>
      </c>
      <c r="Q57" s="68"/>
      <c r="R57" s="68"/>
      <c r="S57" s="69">
        <f t="shared" si="7"/>
        <v>0</v>
      </c>
      <c r="T57" s="104" t="s">
        <v>107</v>
      </c>
      <c r="W57" s="102"/>
    </row>
    <row r="58" spans="1:23" ht="18.75" customHeight="1">
      <c r="A58" s="22"/>
      <c r="B58" s="54" t="s">
        <v>28</v>
      </c>
      <c r="C58" s="63">
        <f>SUM(C28:C57)</f>
        <v>0</v>
      </c>
      <c r="D58" s="64"/>
      <c r="E58" s="63">
        <f>SUM(E28:E57)</f>
        <v>0</v>
      </c>
      <c r="F58" s="64"/>
      <c r="G58" s="63">
        <f>SUM(G28:G57)</f>
        <v>0</v>
      </c>
      <c r="K58" s="70"/>
      <c r="L58" s="70"/>
      <c r="M58" s="71"/>
      <c r="N58" s="68"/>
      <c r="O58" s="68"/>
      <c r="P58" s="68"/>
      <c r="Q58" s="68"/>
      <c r="R58" s="68"/>
      <c r="S58" s="69"/>
      <c r="T58" s="68"/>
      <c r="W58" s="102"/>
    </row>
    <row r="59" spans="1:23" ht="15.75" customHeight="1">
      <c r="A59" s="43">
        <v>461000</v>
      </c>
      <c r="B59" s="47" t="s">
        <v>29</v>
      </c>
      <c r="C59" s="77"/>
      <c r="D59" s="76"/>
      <c r="E59" s="77"/>
      <c r="F59" s="62"/>
      <c r="G59" s="63">
        <f>+E59-C59</f>
        <v>0</v>
      </c>
      <c r="K59" s="70"/>
      <c r="L59" s="70"/>
      <c r="M59" s="71"/>
      <c r="N59" s="68">
        <f>+$C$4</f>
        <v>0</v>
      </c>
      <c r="O59" s="68"/>
      <c r="P59" s="68">
        <f>+A59</f>
        <v>461000</v>
      </c>
      <c r="Q59" s="68"/>
      <c r="R59" s="68"/>
      <c r="S59" s="69">
        <f>+G59</f>
        <v>0</v>
      </c>
      <c r="T59" s="104" t="s">
        <v>107</v>
      </c>
      <c r="W59" s="102">
        <f>S59</f>
        <v>0</v>
      </c>
    </row>
    <row r="60" spans="1:23" ht="15.75" customHeight="1">
      <c r="A60" s="43">
        <v>463000</v>
      </c>
      <c r="B60" s="46" t="s">
        <v>30</v>
      </c>
      <c r="C60" s="77"/>
      <c r="D60" s="76"/>
      <c r="E60" s="77"/>
      <c r="F60" s="62"/>
      <c r="G60" s="63">
        <f>+E60-C60</f>
        <v>0</v>
      </c>
      <c r="K60" s="70"/>
      <c r="L60" s="70"/>
      <c r="M60" s="71"/>
      <c r="N60" s="68">
        <f>+$C$4</f>
        <v>0</v>
      </c>
      <c r="O60" s="68"/>
      <c r="P60" s="68">
        <f>+A60</f>
        <v>463000</v>
      </c>
      <c r="Q60" s="68"/>
      <c r="R60" s="68"/>
      <c r="S60" s="69">
        <f>+G60</f>
        <v>0</v>
      </c>
      <c r="T60" s="104" t="s">
        <v>107</v>
      </c>
      <c r="W60" s="102">
        <f>S60</f>
        <v>0</v>
      </c>
    </row>
    <row r="61" spans="1:23" ht="15.75" customHeight="1">
      <c r="A61" s="43">
        <v>471000</v>
      </c>
      <c r="B61" s="46" t="s">
        <v>31</v>
      </c>
      <c r="C61" s="77"/>
      <c r="D61" s="76"/>
      <c r="E61" s="77"/>
      <c r="F61" s="62"/>
      <c r="G61" s="63">
        <f>+E61-C61</f>
        <v>0</v>
      </c>
      <c r="K61" s="70"/>
      <c r="L61" s="70"/>
      <c r="M61" s="71"/>
      <c r="N61" s="68">
        <f>+$C$4</f>
        <v>0</v>
      </c>
      <c r="O61" s="68"/>
      <c r="P61" s="68">
        <f>+A61</f>
        <v>471000</v>
      </c>
      <c r="Q61" s="68"/>
      <c r="R61" s="68"/>
      <c r="S61" s="69">
        <f>+G61</f>
        <v>0</v>
      </c>
      <c r="T61" s="104" t="s">
        <v>107</v>
      </c>
      <c r="W61" s="102">
        <f>S61</f>
        <v>0</v>
      </c>
    </row>
    <row r="62" spans="1:23" ht="15.75" customHeight="1">
      <c r="A62" s="43">
        <v>472000</v>
      </c>
      <c r="B62" s="46" t="s">
        <v>32</v>
      </c>
      <c r="C62" s="77"/>
      <c r="D62" s="76"/>
      <c r="E62" s="77"/>
      <c r="F62" s="62"/>
      <c r="G62" s="63">
        <f>+E62-C62</f>
        <v>0</v>
      </c>
      <c r="K62" s="70"/>
      <c r="L62" s="70"/>
      <c r="M62" s="71"/>
      <c r="N62" s="68">
        <f>+$C$4</f>
        <v>0</v>
      </c>
      <c r="O62" s="68"/>
      <c r="P62" s="68">
        <f>+A62</f>
        <v>472000</v>
      </c>
      <c r="Q62" s="68"/>
      <c r="R62" s="68"/>
      <c r="S62" s="69">
        <f>+G62</f>
        <v>0</v>
      </c>
      <c r="T62" s="104" t="s">
        <v>107</v>
      </c>
      <c r="W62" s="102">
        <f>S62</f>
        <v>0</v>
      </c>
    </row>
    <row r="63" spans="1:20" ht="18.75" customHeight="1">
      <c r="A63" s="20"/>
      <c r="B63" s="49" t="s">
        <v>33</v>
      </c>
      <c r="C63" s="63">
        <f>SUM(C59:C62)</f>
        <v>0</v>
      </c>
      <c r="D63" s="62"/>
      <c r="E63" s="63">
        <f>SUM(E59:E62)</f>
        <v>0</v>
      </c>
      <c r="F63" s="62"/>
      <c r="G63" s="63">
        <f>SUM(G59:G62)</f>
        <v>0</v>
      </c>
      <c r="K63" s="70"/>
      <c r="L63" s="70"/>
      <c r="M63" s="71"/>
      <c r="N63" s="68"/>
      <c r="O63" s="68"/>
      <c r="P63" s="68"/>
      <c r="Q63" s="68"/>
      <c r="R63" s="68"/>
      <c r="S63" s="69"/>
      <c r="T63" s="68"/>
    </row>
    <row r="64" spans="1:23" ht="15.75" customHeight="1">
      <c r="A64" s="43">
        <v>412900</v>
      </c>
      <c r="B64" s="48" t="s">
        <v>47</v>
      </c>
      <c r="C64" s="77"/>
      <c r="D64" s="76"/>
      <c r="E64" s="77"/>
      <c r="F64" s="62"/>
      <c r="G64" s="63">
        <f aca="true" t="shared" si="9" ref="G64:G86">+E64-C64</f>
        <v>0</v>
      </c>
      <c r="K64" s="70"/>
      <c r="L64" s="70"/>
      <c r="M64" s="71"/>
      <c r="N64" s="68">
        <f aca="true" t="shared" si="10" ref="N64:N86">+$C$4</f>
        <v>0</v>
      </c>
      <c r="O64" s="68"/>
      <c r="P64" s="68">
        <f aca="true" t="shared" si="11" ref="P64:P86">+A64</f>
        <v>412900</v>
      </c>
      <c r="Q64" s="68"/>
      <c r="R64" s="68"/>
      <c r="S64" s="69">
        <f aca="true" t="shared" si="12" ref="S64:S86">+G64</f>
        <v>0</v>
      </c>
      <c r="T64" s="104" t="s">
        <v>107</v>
      </c>
      <c r="W64" s="102">
        <f>-S64</f>
        <v>0</v>
      </c>
    </row>
    <row r="65" spans="1:23" ht="15.75" customHeight="1">
      <c r="A65" s="43">
        <v>413900</v>
      </c>
      <c r="B65" s="48" t="s">
        <v>48</v>
      </c>
      <c r="C65" s="77"/>
      <c r="D65" s="76"/>
      <c r="E65" s="77"/>
      <c r="F65" s="62"/>
      <c r="G65" s="63">
        <f t="shared" si="9"/>
        <v>0</v>
      </c>
      <c r="K65" s="70"/>
      <c r="L65" s="70"/>
      <c r="M65" s="71"/>
      <c r="N65" s="68">
        <f t="shared" si="10"/>
        <v>0</v>
      </c>
      <c r="O65" s="68"/>
      <c r="P65" s="68">
        <f t="shared" si="11"/>
        <v>413900</v>
      </c>
      <c r="Q65" s="68"/>
      <c r="R65" s="68"/>
      <c r="S65" s="69">
        <f t="shared" si="12"/>
        <v>0</v>
      </c>
      <c r="T65" s="104" t="s">
        <v>107</v>
      </c>
      <c r="W65" s="102">
        <f>-S65</f>
        <v>0</v>
      </c>
    </row>
    <row r="66" spans="1:23" ht="15.75" customHeight="1">
      <c r="A66" s="43">
        <v>411900</v>
      </c>
      <c r="B66" s="48" t="s">
        <v>49</v>
      </c>
      <c r="C66" s="77"/>
      <c r="D66" s="76"/>
      <c r="E66" s="77"/>
      <c r="F66" s="62"/>
      <c r="G66" s="63">
        <f t="shared" si="9"/>
        <v>0</v>
      </c>
      <c r="K66" s="70"/>
      <c r="L66" s="70"/>
      <c r="M66" s="71"/>
      <c r="N66" s="68">
        <f t="shared" si="10"/>
        <v>0</v>
      </c>
      <c r="O66" s="68"/>
      <c r="P66" s="68">
        <f t="shared" si="11"/>
        <v>411900</v>
      </c>
      <c r="Q66" s="68"/>
      <c r="R66" s="68"/>
      <c r="S66" s="69">
        <f t="shared" si="12"/>
        <v>0</v>
      </c>
      <c r="T66" s="104" t="s">
        <v>107</v>
      </c>
      <c r="W66" s="102">
        <f>-S66</f>
        <v>0</v>
      </c>
    </row>
    <row r="67" spans="1:23" ht="15.75" customHeight="1">
      <c r="A67" s="43">
        <v>414900</v>
      </c>
      <c r="B67" s="48" t="s">
        <v>50</v>
      </c>
      <c r="C67" s="77"/>
      <c r="D67" s="76"/>
      <c r="E67" s="77"/>
      <c r="F67" s="62"/>
      <c r="G67" s="63">
        <f t="shared" si="9"/>
        <v>0</v>
      </c>
      <c r="K67" s="70"/>
      <c r="L67" s="70"/>
      <c r="M67" s="71"/>
      <c r="N67" s="68">
        <f t="shared" si="10"/>
        <v>0</v>
      </c>
      <c r="O67" s="68"/>
      <c r="P67" s="68">
        <f t="shared" si="11"/>
        <v>414900</v>
      </c>
      <c r="Q67" s="68"/>
      <c r="R67" s="68"/>
      <c r="S67" s="69">
        <f t="shared" si="12"/>
        <v>0</v>
      </c>
      <c r="T67" s="104" t="s">
        <v>107</v>
      </c>
      <c r="W67" s="102">
        <f>-S67</f>
        <v>0</v>
      </c>
    </row>
    <row r="68" spans="1:23" ht="15.75" customHeight="1">
      <c r="A68" s="43">
        <v>416900</v>
      </c>
      <c r="B68" s="48" t="s">
        <v>51</v>
      </c>
      <c r="C68" s="77"/>
      <c r="D68" s="76"/>
      <c r="E68" s="77"/>
      <c r="F68" s="62"/>
      <c r="G68" s="63">
        <f t="shared" si="9"/>
        <v>0</v>
      </c>
      <c r="K68" s="70"/>
      <c r="L68" s="70"/>
      <c r="M68" s="71"/>
      <c r="N68" s="68">
        <f t="shared" si="10"/>
        <v>0</v>
      </c>
      <c r="O68" s="68"/>
      <c r="P68" s="68">
        <f t="shared" si="11"/>
        <v>416900</v>
      </c>
      <c r="Q68" s="68"/>
      <c r="R68" s="68"/>
      <c r="S68" s="69">
        <f t="shared" si="12"/>
        <v>0</v>
      </c>
      <c r="T68" s="104" t="s">
        <v>107</v>
      </c>
      <c r="W68" s="102">
        <f>-S68</f>
        <v>0</v>
      </c>
    </row>
    <row r="69" spans="1:23" ht="15.75" customHeight="1">
      <c r="A69" s="43">
        <v>418900</v>
      </c>
      <c r="B69" s="48" t="s">
        <v>103</v>
      </c>
      <c r="C69" s="77"/>
      <c r="D69" s="76"/>
      <c r="E69" s="77"/>
      <c r="F69" s="62"/>
      <c r="G69" s="63">
        <f t="shared" si="9"/>
        <v>0</v>
      </c>
      <c r="K69" s="70"/>
      <c r="L69" s="70"/>
      <c r="M69" s="71"/>
      <c r="N69" s="68">
        <f t="shared" si="10"/>
        <v>0</v>
      </c>
      <c r="O69" s="68"/>
      <c r="P69" s="68">
        <f t="shared" si="11"/>
        <v>418900</v>
      </c>
      <c r="Q69" s="68"/>
      <c r="R69" s="68"/>
      <c r="S69" s="69">
        <f t="shared" si="12"/>
        <v>0</v>
      </c>
      <c r="T69" s="104" t="s">
        <v>107</v>
      </c>
      <c r="W69" s="102"/>
    </row>
    <row r="70" spans="1:23" ht="15.75" customHeight="1">
      <c r="A70" s="43">
        <v>421900</v>
      </c>
      <c r="B70" s="48" t="s">
        <v>52</v>
      </c>
      <c r="C70" s="77"/>
      <c r="D70" s="76"/>
      <c r="E70" s="77"/>
      <c r="F70" s="62"/>
      <c r="G70" s="63">
        <f t="shared" si="9"/>
        <v>0</v>
      </c>
      <c r="K70" s="70"/>
      <c r="L70" s="70"/>
      <c r="M70" s="71"/>
      <c r="N70" s="68">
        <f t="shared" si="10"/>
        <v>0</v>
      </c>
      <c r="O70" s="68"/>
      <c r="P70" s="68">
        <f t="shared" si="11"/>
        <v>421900</v>
      </c>
      <c r="Q70" s="68"/>
      <c r="R70" s="68"/>
      <c r="S70" s="69">
        <f t="shared" si="12"/>
        <v>0</v>
      </c>
      <c r="T70" s="104" t="s">
        <v>107</v>
      </c>
      <c r="W70" s="102">
        <f aca="true" t="shared" si="13" ref="W70:W86">-S70</f>
        <v>0</v>
      </c>
    </row>
    <row r="71" spans="1:23" ht="15.75" customHeight="1">
      <c r="A71" s="43">
        <v>431900</v>
      </c>
      <c r="B71" s="48" t="s">
        <v>53</v>
      </c>
      <c r="C71" s="77"/>
      <c r="D71" s="76"/>
      <c r="E71" s="77"/>
      <c r="F71" s="62"/>
      <c r="G71" s="63">
        <f t="shared" si="9"/>
        <v>0</v>
      </c>
      <c r="K71" s="70"/>
      <c r="L71" s="70"/>
      <c r="M71" s="71"/>
      <c r="N71" s="68">
        <f t="shared" si="10"/>
        <v>0</v>
      </c>
      <c r="O71" s="68"/>
      <c r="P71" s="68">
        <f t="shared" si="11"/>
        <v>431900</v>
      </c>
      <c r="Q71" s="68"/>
      <c r="R71" s="68"/>
      <c r="S71" s="69">
        <f t="shared" si="12"/>
        <v>0</v>
      </c>
      <c r="T71" s="104" t="s">
        <v>107</v>
      </c>
      <c r="W71" s="102">
        <f t="shared" si="13"/>
        <v>0</v>
      </c>
    </row>
    <row r="72" spans="1:23" ht="15.75" customHeight="1">
      <c r="A72" s="43">
        <v>432900</v>
      </c>
      <c r="B72" s="48" t="s">
        <v>54</v>
      </c>
      <c r="C72" s="77"/>
      <c r="D72" s="76"/>
      <c r="E72" s="77"/>
      <c r="F72" s="62"/>
      <c r="G72" s="63">
        <f t="shared" si="9"/>
        <v>0</v>
      </c>
      <c r="K72" s="70"/>
      <c r="L72" s="70"/>
      <c r="M72" s="71"/>
      <c r="N72" s="68">
        <f t="shared" si="10"/>
        <v>0</v>
      </c>
      <c r="O72" s="68"/>
      <c r="P72" s="68">
        <f t="shared" si="11"/>
        <v>432900</v>
      </c>
      <c r="Q72" s="68"/>
      <c r="R72" s="68"/>
      <c r="S72" s="69">
        <f t="shared" si="12"/>
        <v>0</v>
      </c>
      <c r="T72" s="104" t="s">
        <v>107</v>
      </c>
      <c r="W72" s="102">
        <f t="shared" si="13"/>
        <v>0</v>
      </c>
    </row>
    <row r="73" spans="1:23" ht="15.75" customHeight="1">
      <c r="A73" s="43">
        <v>433900</v>
      </c>
      <c r="B73" s="48" t="s">
        <v>55</v>
      </c>
      <c r="C73" s="77"/>
      <c r="D73" s="76"/>
      <c r="E73" s="77"/>
      <c r="F73" s="62"/>
      <c r="G73" s="63">
        <f t="shared" si="9"/>
        <v>0</v>
      </c>
      <c r="K73" s="70"/>
      <c r="L73" s="70"/>
      <c r="M73" s="71"/>
      <c r="N73" s="68">
        <f t="shared" si="10"/>
        <v>0</v>
      </c>
      <c r="O73" s="68"/>
      <c r="P73" s="68">
        <f t="shared" si="11"/>
        <v>433900</v>
      </c>
      <c r="Q73" s="68"/>
      <c r="R73" s="68"/>
      <c r="S73" s="69">
        <f t="shared" si="12"/>
        <v>0</v>
      </c>
      <c r="T73" s="104" t="s">
        <v>107</v>
      </c>
      <c r="W73" s="102">
        <f t="shared" si="13"/>
        <v>0</v>
      </c>
    </row>
    <row r="74" spans="1:23" ht="15.75" customHeight="1">
      <c r="A74" s="43">
        <v>434900</v>
      </c>
      <c r="B74" s="48" t="s">
        <v>56</v>
      </c>
      <c r="C74" s="77"/>
      <c r="D74" s="76"/>
      <c r="E74" s="77"/>
      <c r="F74" s="62"/>
      <c r="G74" s="63">
        <f t="shared" si="9"/>
        <v>0</v>
      </c>
      <c r="K74" s="70"/>
      <c r="L74" s="70"/>
      <c r="M74" s="71"/>
      <c r="N74" s="68">
        <f t="shared" si="10"/>
        <v>0</v>
      </c>
      <c r="O74" s="68"/>
      <c r="P74" s="68">
        <f t="shared" si="11"/>
        <v>434900</v>
      </c>
      <c r="Q74" s="68"/>
      <c r="R74" s="68"/>
      <c r="S74" s="69">
        <f t="shared" si="12"/>
        <v>0</v>
      </c>
      <c r="T74" s="104" t="s">
        <v>107</v>
      </c>
      <c r="W74" s="102">
        <f t="shared" si="13"/>
        <v>0</v>
      </c>
    </row>
    <row r="75" spans="1:23" ht="15.75" customHeight="1">
      <c r="A75" s="43">
        <v>435900</v>
      </c>
      <c r="B75" s="48" t="s">
        <v>57</v>
      </c>
      <c r="C75" s="77"/>
      <c r="D75" s="76"/>
      <c r="E75" s="77"/>
      <c r="F75" s="62"/>
      <c r="G75" s="63">
        <f t="shared" si="9"/>
        <v>0</v>
      </c>
      <c r="K75" s="70"/>
      <c r="L75" s="70"/>
      <c r="M75" s="71"/>
      <c r="N75" s="68">
        <f t="shared" si="10"/>
        <v>0</v>
      </c>
      <c r="O75" s="68"/>
      <c r="P75" s="68">
        <f t="shared" si="11"/>
        <v>435900</v>
      </c>
      <c r="Q75" s="68"/>
      <c r="R75" s="68"/>
      <c r="S75" s="69">
        <f t="shared" si="12"/>
        <v>0</v>
      </c>
      <c r="T75" s="104" t="s">
        <v>107</v>
      </c>
      <c r="W75" s="102">
        <f t="shared" si="13"/>
        <v>0</v>
      </c>
    </row>
    <row r="76" spans="1:23" ht="15.75" customHeight="1">
      <c r="A76" s="43">
        <v>436900</v>
      </c>
      <c r="B76" s="48" t="s">
        <v>58</v>
      </c>
      <c r="C76" s="77"/>
      <c r="D76" s="76"/>
      <c r="E76" s="77"/>
      <c r="F76" s="62"/>
      <c r="G76" s="63">
        <f t="shared" si="9"/>
        <v>0</v>
      </c>
      <c r="K76" s="70"/>
      <c r="L76" s="70"/>
      <c r="M76" s="71"/>
      <c r="N76" s="68">
        <f t="shared" si="10"/>
        <v>0</v>
      </c>
      <c r="O76" s="68"/>
      <c r="P76" s="68">
        <f t="shared" si="11"/>
        <v>436900</v>
      </c>
      <c r="Q76" s="68"/>
      <c r="R76" s="68"/>
      <c r="S76" s="69">
        <f t="shared" si="12"/>
        <v>0</v>
      </c>
      <c r="T76" s="104" t="s">
        <v>107</v>
      </c>
      <c r="W76" s="102">
        <f t="shared" si="13"/>
        <v>0</v>
      </c>
    </row>
    <row r="77" spans="1:23" ht="15.75" customHeight="1">
      <c r="A77" s="43">
        <v>437900</v>
      </c>
      <c r="B77" s="48" t="s">
        <v>59</v>
      </c>
      <c r="C77" s="77"/>
      <c r="D77" s="76"/>
      <c r="E77" s="77"/>
      <c r="F77" s="62"/>
      <c r="G77" s="63">
        <f t="shared" si="9"/>
        <v>0</v>
      </c>
      <c r="K77" s="70"/>
      <c r="L77" s="70"/>
      <c r="M77" s="71"/>
      <c r="N77" s="68">
        <f t="shared" si="10"/>
        <v>0</v>
      </c>
      <c r="O77" s="68"/>
      <c r="P77" s="68">
        <f t="shared" si="11"/>
        <v>437900</v>
      </c>
      <c r="Q77" s="68"/>
      <c r="R77" s="68"/>
      <c r="S77" s="69">
        <f t="shared" si="12"/>
        <v>0</v>
      </c>
      <c r="T77" s="104" t="s">
        <v>107</v>
      </c>
      <c r="W77" s="102">
        <f t="shared" si="13"/>
        <v>0</v>
      </c>
    </row>
    <row r="78" spans="1:23" ht="15.75" customHeight="1">
      <c r="A78" s="43">
        <v>438900</v>
      </c>
      <c r="B78" s="48" t="s">
        <v>60</v>
      </c>
      <c r="C78" s="77"/>
      <c r="D78" s="76"/>
      <c r="E78" s="77"/>
      <c r="F78" s="62"/>
      <c r="G78" s="63">
        <f t="shared" si="9"/>
        <v>0</v>
      </c>
      <c r="K78" s="70"/>
      <c r="L78" s="70"/>
      <c r="M78" s="71"/>
      <c r="N78" s="68">
        <f t="shared" si="10"/>
        <v>0</v>
      </c>
      <c r="O78" s="68"/>
      <c r="P78" s="68">
        <f t="shared" si="11"/>
        <v>438900</v>
      </c>
      <c r="Q78" s="68"/>
      <c r="R78" s="68"/>
      <c r="S78" s="69">
        <f t="shared" si="12"/>
        <v>0</v>
      </c>
      <c r="T78" s="104" t="s">
        <v>107</v>
      </c>
      <c r="W78" s="102">
        <f t="shared" si="13"/>
        <v>0</v>
      </c>
    </row>
    <row r="79" spans="1:23" ht="15.75" customHeight="1">
      <c r="A79" s="43">
        <v>439900</v>
      </c>
      <c r="B79" s="48" t="s">
        <v>61</v>
      </c>
      <c r="C79" s="77"/>
      <c r="D79" s="76"/>
      <c r="E79" s="77"/>
      <c r="F79" s="62"/>
      <c r="G79" s="63">
        <f t="shared" si="9"/>
        <v>0</v>
      </c>
      <c r="K79" s="70"/>
      <c r="L79" s="70"/>
      <c r="M79" s="71"/>
      <c r="N79" s="68">
        <f t="shared" si="10"/>
        <v>0</v>
      </c>
      <c r="O79" s="68"/>
      <c r="P79" s="68">
        <f t="shared" si="11"/>
        <v>439900</v>
      </c>
      <c r="Q79" s="68"/>
      <c r="R79" s="68"/>
      <c r="S79" s="69">
        <f t="shared" si="12"/>
        <v>0</v>
      </c>
      <c r="T79" s="104" t="s">
        <v>107</v>
      </c>
      <c r="W79" s="102">
        <f t="shared" si="13"/>
        <v>0</v>
      </c>
    </row>
    <row r="80" spans="1:23" ht="15.75" customHeight="1">
      <c r="A80" s="43">
        <v>441900</v>
      </c>
      <c r="B80" s="48" t="s">
        <v>62</v>
      </c>
      <c r="C80" s="77"/>
      <c r="D80" s="76"/>
      <c r="E80" s="77"/>
      <c r="F80" s="62"/>
      <c r="G80" s="63">
        <f t="shared" si="9"/>
        <v>0</v>
      </c>
      <c r="K80" s="70"/>
      <c r="L80" s="70"/>
      <c r="M80" s="71"/>
      <c r="N80" s="68">
        <f t="shared" si="10"/>
        <v>0</v>
      </c>
      <c r="O80" s="68"/>
      <c r="P80" s="68">
        <f t="shared" si="11"/>
        <v>441900</v>
      </c>
      <c r="Q80" s="68"/>
      <c r="R80" s="68"/>
      <c r="S80" s="69">
        <f t="shared" si="12"/>
        <v>0</v>
      </c>
      <c r="T80" s="104" t="s">
        <v>107</v>
      </c>
      <c r="W80" s="102">
        <f t="shared" si="13"/>
        <v>0</v>
      </c>
    </row>
    <row r="81" spans="1:23" ht="15.75" customHeight="1">
      <c r="A81" s="43">
        <v>443900</v>
      </c>
      <c r="B81" s="48" t="s">
        <v>63</v>
      </c>
      <c r="C81" s="77"/>
      <c r="D81" s="76"/>
      <c r="E81" s="77"/>
      <c r="F81" s="62"/>
      <c r="G81" s="63">
        <f t="shared" si="9"/>
        <v>0</v>
      </c>
      <c r="K81" s="70"/>
      <c r="L81" s="70"/>
      <c r="M81" s="71"/>
      <c r="N81" s="68">
        <f t="shared" si="10"/>
        <v>0</v>
      </c>
      <c r="O81" s="68"/>
      <c r="P81" s="68">
        <f t="shared" si="11"/>
        <v>443900</v>
      </c>
      <c r="Q81" s="68"/>
      <c r="R81" s="68"/>
      <c r="S81" s="69">
        <f t="shared" si="12"/>
        <v>0</v>
      </c>
      <c r="T81" s="104" t="s">
        <v>107</v>
      </c>
      <c r="W81" s="102">
        <f t="shared" si="13"/>
        <v>0</v>
      </c>
    </row>
    <row r="82" spans="1:23" ht="15.75" customHeight="1">
      <c r="A82" s="43">
        <v>446900</v>
      </c>
      <c r="B82" s="48" t="s">
        <v>64</v>
      </c>
      <c r="C82" s="77"/>
      <c r="D82" s="76"/>
      <c r="E82" s="77"/>
      <c r="F82" s="62"/>
      <c r="G82" s="63">
        <f t="shared" si="9"/>
        <v>0</v>
      </c>
      <c r="K82" s="70"/>
      <c r="L82" s="70"/>
      <c r="M82" s="71"/>
      <c r="N82" s="68">
        <f t="shared" si="10"/>
        <v>0</v>
      </c>
      <c r="O82" s="68"/>
      <c r="P82" s="68">
        <f t="shared" si="11"/>
        <v>446900</v>
      </c>
      <c r="Q82" s="68"/>
      <c r="R82" s="68"/>
      <c r="S82" s="69">
        <f t="shared" si="12"/>
        <v>0</v>
      </c>
      <c r="T82" s="104" t="s">
        <v>107</v>
      </c>
      <c r="W82" s="102">
        <f t="shared" si="13"/>
        <v>0</v>
      </c>
    </row>
    <row r="83" spans="1:23" ht="15.75" customHeight="1">
      <c r="A83" s="43">
        <v>447900</v>
      </c>
      <c r="B83" s="48" t="s">
        <v>65</v>
      </c>
      <c r="C83" s="77"/>
      <c r="D83" s="76"/>
      <c r="E83" s="77"/>
      <c r="F83" s="62"/>
      <c r="G83" s="63">
        <f t="shared" si="9"/>
        <v>0</v>
      </c>
      <c r="K83" s="70"/>
      <c r="L83" s="70"/>
      <c r="M83" s="71"/>
      <c r="N83" s="68">
        <f t="shared" si="10"/>
        <v>0</v>
      </c>
      <c r="O83" s="68"/>
      <c r="P83" s="68">
        <f t="shared" si="11"/>
        <v>447900</v>
      </c>
      <c r="Q83" s="68"/>
      <c r="R83" s="68"/>
      <c r="S83" s="69">
        <f t="shared" si="12"/>
        <v>0</v>
      </c>
      <c r="T83" s="104" t="s">
        <v>107</v>
      </c>
      <c r="W83" s="102">
        <f t="shared" si="13"/>
        <v>0</v>
      </c>
    </row>
    <row r="84" spans="1:23" ht="15.75" customHeight="1">
      <c r="A84" s="43">
        <v>448900</v>
      </c>
      <c r="B84" s="48" t="s">
        <v>66</v>
      </c>
      <c r="C84" s="77"/>
      <c r="D84" s="76"/>
      <c r="E84" s="77"/>
      <c r="F84" s="62"/>
      <c r="G84" s="63">
        <f t="shared" si="9"/>
        <v>0</v>
      </c>
      <c r="K84" s="70"/>
      <c r="L84" s="70"/>
      <c r="M84" s="71"/>
      <c r="N84" s="68">
        <f t="shared" si="10"/>
        <v>0</v>
      </c>
      <c r="O84" s="68"/>
      <c r="P84" s="68">
        <f t="shared" si="11"/>
        <v>448900</v>
      </c>
      <c r="Q84" s="68"/>
      <c r="R84" s="68"/>
      <c r="S84" s="69">
        <f t="shared" si="12"/>
        <v>0</v>
      </c>
      <c r="T84" s="104" t="s">
        <v>107</v>
      </c>
      <c r="W84" s="102">
        <f t="shared" si="13"/>
        <v>0</v>
      </c>
    </row>
    <row r="85" spans="1:23" ht="15.75" customHeight="1">
      <c r="A85" s="43">
        <v>449900</v>
      </c>
      <c r="B85" s="48" t="s">
        <v>67</v>
      </c>
      <c r="C85" s="77"/>
      <c r="D85" s="76"/>
      <c r="E85" s="77"/>
      <c r="F85" s="62"/>
      <c r="G85" s="63">
        <f t="shared" si="9"/>
        <v>0</v>
      </c>
      <c r="K85" s="70"/>
      <c r="L85" s="70"/>
      <c r="M85" s="71"/>
      <c r="N85" s="68">
        <f t="shared" si="10"/>
        <v>0</v>
      </c>
      <c r="O85" s="68"/>
      <c r="P85" s="68">
        <f t="shared" si="11"/>
        <v>449900</v>
      </c>
      <c r="Q85" s="68"/>
      <c r="R85" s="68"/>
      <c r="S85" s="69">
        <f t="shared" si="12"/>
        <v>0</v>
      </c>
      <c r="T85" s="104" t="s">
        <v>107</v>
      </c>
      <c r="W85" s="102">
        <f t="shared" si="13"/>
        <v>0</v>
      </c>
    </row>
    <row r="86" spans="1:23" ht="15.75" customHeight="1">
      <c r="A86" s="43">
        <v>461900</v>
      </c>
      <c r="B86" s="48" t="s">
        <v>46</v>
      </c>
      <c r="C86" s="77"/>
      <c r="D86" s="76"/>
      <c r="E86" s="77"/>
      <c r="F86" s="62"/>
      <c r="G86" s="63">
        <f t="shared" si="9"/>
        <v>0</v>
      </c>
      <c r="K86" s="70"/>
      <c r="L86" s="70"/>
      <c r="M86" s="71"/>
      <c r="N86" s="68">
        <f t="shared" si="10"/>
        <v>0</v>
      </c>
      <c r="O86" s="68"/>
      <c r="P86" s="68">
        <f t="shared" si="11"/>
        <v>461900</v>
      </c>
      <c r="Q86" s="68"/>
      <c r="R86" s="68"/>
      <c r="S86" s="69">
        <f t="shared" si="12"/>
        <v>0</v>
      </c>
      <c r="T86" s="104" t="s">
        <v>107</v>
      </c>
      <c r="W86" s="102">
        <f t="shared" si="13"/>
        <v>0</v>
      </c>
    </row>
    <row r="87" spans="1:13" ht="20.25" customHeight="1">
      <c r="A87" s="67"/>
      <c r="B87" s="50" t="s">
        <v>45</v>
      </c>
      <c r="C87" s="65">
        <f>SUM(C64:C86)</f>
        <v>0</v>
      </c>
      <c r="D87" s="62"/>
      <c r="E87" s="63">
        <f>SUM(E64:E86)</f>
        <v>0</v>
      </c>
      <c r="F87" s="62"/>
      <c r="G87" s="63">
        <f>SUM(G64:G86)</f>
        <v>0</v>
      </c>
      <c r="K87" s="70"/>
      <c r="L87" s="70"/>
      <c r="M87" s="71"/>
    </row>
    <row r="88" spans="1:7" ht="5.25" customHeight="1">
      <c r="A88" s="20"/>
      <c r="B88" s="2"/>
      <c r="C88" s="63"/>
      <c r="D88" s="62"/>
      <c r="E88" s="63"/>
      <c r="F88" s="62"/>
      <c r="G88" s="63"/>
    </row>
    <row r="89" spans="1:23" ht="21" customHeight="1" thickBot="1">
      <c r="A89" s="20"/>
      <c r="B89" s="51" t="s">
        <v>34</v>
      </c>
      <c r="C89" s="66">
        <f>+C63+C58+C25+C27+C87</f>
        <v>0</v>
      </c>
      <c r="D89" s="62"/>
      <c r="E89" s="66">
        <f>+E63+E58+E25+E27+E87</f>
        <v>0</v>
      </c>
      <c r="F89" s="62"/>
      <c r="G89" s="66">
        <f>+G63+G58+G25+G27+G87</f>
        <v>0</v>
      </c>
      <c r="W89" s="102">
        <f>SUM(W12:W87)</f>
        <v>0</v>
      </c>
    </row>
    <row r="90" spans="1:7" ht="29.25" customHeight="1" thickTop="1">
      <c r="A90" s="17"/>
      <c r="B90" s="3"/>
      <c r="C90" s="52" t="s">
        <v>72</v>
      </c>
      <c r="D90" s="13"/>
      <c r="E90" s="52" t="s">
        <v>73</v>
      </c>
      <c r="F90" s="13"/>
      <c r="G90" s="53" t="s">
        <v>68</v>
      </c>
    </row>
    <row r="91" spans="3:7" ht="11.25">
      <c r="C91" s="14"/>
      <c r="D91" s="14"/>
      <c r="E91" s="14"/>
      <c r="F91" s="14"/>
      <c r="G91" s="14"/>
    </row>
    <row r="92" spans="3:7" ht="11.25">
      <c r="C92" s="14"/>
      <c r="D92" s="14"/>
      <c r="E92" s="14"/>
      <c r="F92" s="14"/>
      <c r="G92" s="14"/>
    </row>
    <row r="93" spans="3:7" ht="11.25">
      <c r="C93" s="14"/>
      <c r="D93" s="14"/>
      <c r="E93" s="14"/>
      <c r="F93" s="14"/>
      <c r="G93" s="14"/>
    </row>
    <row r="94" spans="3:7" ht="11.25">
      <c r="C94" s="14"/>
      <c r="D94" s="14"/>
      <c r="E94" s="14"/>
      <c r="F94" s="14"/>
      <c r="G94" s="14"/>
    </row>
    <row r="95" spans="3:7" ht="11.25">
      <c r="C95" s="14"/>
      <c r="D95" s="14"/>
      <c r="E95" s="14"/>
      <c r="F95" s="14"/>
      <c r="G95" s="14"/>
    </row>
    <row r="96" spans="3:7" ht="11.25">
      <c r="C96" s="14"/>
      <c r="D96" s="14"/>
      <c r="E96" s="14"/>
      <c r="F96" s="14"/>
      <c r="G96" s="14"/>
    </row>
    <row r="97" spans="3:7" ht="11.25">
      <c r="C97" s="14"/>
      <c r="D97" s="14"/>
      <c r="E97" s="14"/>
      <c r="F97" s="14"/>
      <c r="G97" s="14"/>
    </row>
    <row r="98" spans="3:7" ht="11.25">
      <c r="C98" s="14"/>
      <c r="D98" s="14"/>
      <c r="E98" s="14"/>
      <c r="F98" s="14"/>
      <c r="G98" s="14"/>
    </row>
    <row r="99" spans="3:7" ht="11.25">
      <c r="C99" s="14"/>
      <c r="D99" s="14"/>
      <c r="E99" s="14"/>
      <c r="F99" s="14"/>
      <c r="G99" s="14"/>
    </row>
    <row r="100" spans="3:7" ht="11.25">
      <c r="C100" s="14"/>
      <c r="D100" s="14"/>
      <c r="E100" s="14"/>
      <c r="F100" s="14"/>
      <c r="G100" s="14"/>
    </row>
    <row r="101" spans="3:7" ht="11.25">
      <c r="C101" s="14"/>
      <c r="D101" s="14"/>
      <c r="E101" s="14"/>
      <c r="F101" s="14"/>
      <c r="G101" s="14"/>
    </row>
    <row r="102" spans="3:7" ht="11.25">
      <c r="C102" s="14"/>
      <c r="D102" s="14"/>
      <c r="E102" s="14"/>
      <c r="F102" s="14"/>
      <c r="G102" s="14"/>
    </row>
    <row r="103" spans="3:7" ht="11.25">
      <c r="C103" s="14"/>
      <c r="D103" s="14"/>
      <c r="E103" s="14"/>
      <c r="F103" s="14"/>
      <c r="G103" s="14"/>
    </row>
    <row r="104" spans="3:7" ht="11.25">
      <c r="C104" s="14"/>
      <c r="D104" s="14"/>
      <c r="E104" s="14"/>
      <c r="F104" s="14"/>
      <c r="G104" s="14"/>
    </row>
    <row r="105" spans="3:7" ht="11.25">
      <c r="C105" s="14"/>
      <c r="D105" s="14"/>
      <c r="E105" s="14"/>
      <c r="F105" s="14"/>
      <c r="G105" s="14"/>
    </row>
    <row r="106" spans="3:7" ht="11.25">
      <c r="C106" s="14"/>
      <c r="D106" s="14"/>
      <c r="E106" s="14"/>
      <c r="F106" s="14"/>
      <c r="G106" s="14"/>
    </row>
    <row r="107" spans="3:7" ht="11.25">
      <c r="C107" s="14"/>
      <c r="D107" s="14"/>
      <c r="E107" s="14"/>
      <c r="F107" s="14"/>
      <c r="G107" s="14"/>
    </row>
    <row r="108" spans="3:7" ht="11.25">
      <c r="C108" s="14"/>
      <c r="D108" s="14"/>
      <c r="E108" s="14"/>
      <c r="F108" s="14"/>
      <c r="G108" s="14"/>
    </row>
    <row r="109" spans="3:7" ht="11.25">
      <c r="C109" s="14"/>
      <c r="D109" s="14"/>
      <c r="E109" s="14"/>
      <c r="F109" s="14"/>
      <c r="G109" s="14"/>
    </row>
    <row r="110" spans="3:7" ht="11.25">
      <c r="C110" s="14"/>
      <c r="D110" s="14"/>
      <c r="E110" s="14"/>
      <c r="F110" s="14"/>
      <c r="G110" s="14"/>
    </row>
    <row r="111" spans="3:7" ht="11.25">
      <c r="C111" s="14"/>
      <c r="D111" s="14"/>
      <c r="E111" s="14"/>
      <c r="F111" s="14"/>
      <c r="G111" s="14"/>
    </row>
    <row r="112" spans="3:7" ht="11.25">
      <c r="C112" s="14"/>
      <c r="D112" s="14"/>
      <c r="E112" s="14"/>
      <c r="F112" s="14"/>
      <c r="G112" s="14"/>
    </row>
    <row r="113" spans="3:7" ht="11.25">
      <c r="C113" s="14"/>
      <c r="D113" s="14"/>
      <c r="E113" s="14"/>
      <c r="F113" s="14"/>
      <c r="G113" s="14"/>
    </row>
    <row r="114" spans="3:7" ht="11.25">
      <c r="C114" s="14"/>
      <c r="D114" s="14"/>
      <c r="E114" s="14"/>
      <c r="F114" s="14"/>
      <c r="G114" s="14"/>
    </row>
    <row r="115" spans="3:7" ht="11.25">
      <c r="C115" s="14"/>
      <c r="D115" s="14"/>
      <c r="E115" s="14"/>
      <c r="F115" s="14"/>
      <c r="G115" s="14"/>
    </row>
    <row r="116" spans="3:7" ht="11.25">
      <c r="C116" s="14"/>
      <c r="D116" s="14"/>
      <c r="E116" s="14"/>
      <c r="F116" s="14"/>
      <c r="G116" s="14"/>
    </row>
    <row r="117" spans="3:7" ht="11.25">
      <c r="C117" s="14"/>
      <c r="D117" s="14"/>
      <c r="E117" s="14"/>
      <c r="F117" s="14"/>
      <c r="G117" s="14"/>
    </row>
    <row r="118" spans="3:7" ht="11.25">
      <c r="C118" s="14"/>
      <c r="D118" s="14"/>
      <c r="E118" s="14"/>
      <c r="F118" s="14"/>
      <c r="G118" s="14"/>
    </row>
    <row r="119" spans="3:7" ht="11.25">
      <c r="C119" s="14"/>
      <c r="D119" s="14"/>
      <c r="E119" s="14"/>
      <c r="F119" s="14"/>
      <c r="G119" s="14"/>
    </row>
    <row r="120" spans="3:7" ht="11.25">
      <c r="C120" s="14"/>
      <c r="D120" s="14"/>
      <c r="E120" s="14"/>
      <c r="F120" s="14"/>
      <c r="G120" s="14"/>
    </row>
    <row r="121" spans="3:7" ht="11.25">
      <c r="C121" s="14"/>
      <c r="D121" s="14"/>
      <c r="E121" s="14"/>
      <c r="F121" s="14"/>
      <c r="G121" s="14"/>
    </row>
    <row r="122" spans="3:7" ht="11.25">
      <c r="C122" s="14"/>
      <c r="D122" s="14"/>
      <c r="E122" s="14"/>
      <c r="F122" s="14"/>
      <c r="G122" s="14"/>
    </row>
    <row r="123" spans="3:7" ht="11.25">
      <c r="C123" s="14"/>
      <c r="D123" s="14"/>
      <c r="E123" s="14"/>
      <c r="F123" s="14"/>
      <c r="G123" s="14"/>
    </row>
    <row r="124" spans="3:7" ht="11.25">
      <c r="C124" s="14"/>
      <c r="D124" s="14"/>
      <c r="E124" s="14"/>
      <c r="F124" s="14"/>
      <c r="G124" s="14"/>
    </row>
    <row r="125" spans="3:7" ht="11.25">
      <c r="C125" s="14"/>
      <c r="D125" s="14"/>
      <c r="E125" s="14"/>
      <c r="F125" s="14"/>
      <c r="G125" s="14"/>
    </row>
    <row r="126" spans="3:7" ht="11.25">
      <c r="C126" s="14"/>
      <c r="D126" s="14"/>
      <c r="E126" s="14"/>
      <c r="F126" s="14"/>
      <c r="G126" s="14"/>
    </row>
    <row r="127" spans="3:7" ht="11.25">
      <c r="C127" s="14"/>
      <c r="D127" s="14"/>
      <c r="E127" s="14"/>
      <c r="F127" s="14"/>
      <c r="G127" s="14"/>
    </row>
    <row r="128" spans="3:7" ht="11.25">
      <c r="C128" s="14"/>
      <c r="D128" s="14"/>
      <c r="E128" s="14"/>
      <c r="F128" s="14"/>
      <c r="G128" s="14"/>
    </row>
    <row r="129" spans="3:7" ht="11.25">
      <c r="C129" s="14"/>
      <c r="D129" s="14"/>
      <c r="E129" s="14"/>
      <c r="F129" s="14"/>
      <c r="G129" s="14"/>
    </row>
    <row r="130" spans="3:7" ht="11.25">
      <c r="C130" s="14"/>
      <c r="D130" s="14"/>
      <c r="E130" s="14"/>
      <c r="F130" s="14"/>
      <c r="G130" s="14"/>
    </row>
    <row r="131" spans="3:7" ht="11.25">
      <c r="C131" s="14"/>
      <c r="D131" s="14"/>
      <c r="E131" s="14"/>
      <c r="F131" s="14"/>
      <c r="G131" s="14"/>
    </row>
    <row r="132" spans="3:7" ht="11.25">
      <c r="C132" s="14"/>
      <c r="D132" s="14"/>
      <c r="E132" s="14"/>
      <c r="F132" s="14"/>
      <c r="G132" s="14"/>
    </row>
    <row r="133" spans="3:7" ht="11.25">
      <c r="C133" s="14"/>
      <c r="D133" s="14"/>
      <c r="E133" s="14"/>
      <c r="F133" s="14"/>
      <c r="G133" s="14"/>
    </row>
    <row r="134" spans="3:7" ht="11.25">
      <c r="C134" s="14"/>
      <c r="D134" s="14"/>
      <c r="E134" s="14"/>
      <c r="F134" s="14"/>
      <c r="G134" s="14"/>
    </row>
    <row r="135" spans="3:7" ht="11.25">
      <c r="C135" s="14"/>
      <c r="D135" s="14"/>
      <c r="E135" s="14"/>
      <c r="F135" s="14"/>
      <c r="G135" s="14"/>
    </row>
    <row r="136" spans="3:7" ht="11.25">
      <c r="C136" s="14"/>
      <c r="D136" s="14"/>
      <c r="E136" s="14"/>
      <c r="F136" s="14"/>
      <c r="G136" s="14"/>
    </row>
    <row r="137" spans="3:7" ht="11.25">
      <c r="C137" s="14"/>
      <c r="D137" s="14"/>
      <c r="E137" s="14"/>
      <c r="F137" s="14"/>
      <c r="G137" s="14"/>
    </row>
    <row r="138" spans="3:7" ht="11.25">
      <c r="C138" s="14"/>
      <c r="D138" s="14"/>
      <c r="E138" s="14"/>
      <c r="F138" s="14"/>
      <c r="G138" s="14"/>
    </row>
    <row r="139" spans="3:7" ht="11.25">
      <c r="C139" s="14"/>
      <c r="D139" s="14"/>
      <c r="E139" s="14"/>
      <c r="F139" s="14"/>
      <c r="G139" s="14"/>
    </row>
    <row r="140" spans="3:7" ht="11.25">
      <c r="C140" s="14"/>
      <c r="D140" s="14"/>
      <c r="E140" s="14"/>
      <c r="F140" s="14"/>
      <c r="G140" s="14"/>
    </row>
    <row r="141" spans="3:7" ht="11.25">
      <c r="C141" s="14"/>
      <c r="D141" s="14"/>
      <c r="E141" s="14"/>
      <c r="F141" s="14"/>
      <c r="G141" s="14"/>
    </row>
    <row r="142" spans="3:7" ht="11.25">
      <c r="C142" s="14"/>
      <c r="D142" s="14"/>
      <c r="E142" s="14"/>
      <c r="F142" s="14"/>
      <c r="G142" s="14"/>
    </row>
    <row r="143" spans="3:7" ht="11.25">
      <c r="C143" s="14"/>
      <c r="D143" s="14"/>
      <c r="E143" s="14"/>
      <c r="F143" s="14"/>
      <c r="G143" s="14"/>
    </row>
    <row r="144" spans="3:7" ht="11.25">
      <c r="C144" s="14"/>
      <c r="D144" s="14"/>
      <c r="E144" s="14"/>
      <c r="F144" s="14"/>
      <c r="G144" s="14"/>
    </row>
    <row r="145" spans="3:7" ht="11.25">
      <c r="C145" s="14"/>
      <c r="D145" s="14"/>
      <c r="E145" s="14"/>
      <c r="F145" s="14"/>
      <c r="G145" s="14"/>
    </row>
    <row r="146" spans="3:7" ht="11.25">
      <c r="C146" s="14"/>
      <c r="D146" s="14"/>
      <c r="E146" s="14"/>
      <c r="F146" s="14"/>
      <c r="G146" s="14"/>
    </row>
    <row r="147" spans="3:7" ht="11.25">
      <c r="C147" s="14"/>
      <c r="D147" s="14"/>
      <c r="E147" s="14"/>
      <c r="F147" s="14"/>
      <c r="G147" s="14"/>
    </row>
    <row r="148" spans="3:7" ht="11.25">
      <c r="C148" s="14"/>
      <c r="D148" s="14"/>
      <c r="E148" s="14"/>
      <c r="F148" s="14"/>
      <c r="G148" s="14"/>
    </row>
    <row r="149" spans="3:7" ht="11.25">
      <c r="C149" s="14"/>
      <c r="D149" s="14"/>
      <c r="E149" s="14"/>
      <c r="F149" s="14"/>
      <c r="G149" s="14"/>
    </row>
    <row r="150" spans="3:7" ht="11.25">
      <c r="C150" s="14"/>
      <c r="D150" s="14"/>
      <c r="E150" s="14"/>
      <c r="F150" s="14"/>
      <c r="G150" s="14"/>
    </row>
    <row r="151" spans="3:7" ht="11.25">
      <c r="C151" s="14"/>
      <c r="D151" s="14"/>
      <c r="E151" s="14"/>
      <c r="F151" s="14"/>
      <c r="G151" s="14"/>
    </row>
    <row r="152" spans="3:7" ht="11.25">
      <c r="C152" s="14"/>
      <c r="D152" s="14"/>
      <c r="E152" s="14"/>
      <c r="F152" s="14"/>
      <c r="G152" s="14"/>
    </row>
    <row r="153" spans="3:7" ht="11.25">
      <c r="C153" s="14"/>
      <c r="D153" s="14"/>
      <c r="E153" s="14"/>
      <c r="F153" s="14"/>
      <c r="G153" s="14"/>
    </row>
    <row r="154" spans="3:7" ht="11.25">
      <c r="C154" s="14"/>
      <c r="D154" s="14"/>
      <c r="E154" s="14"/>
      <c r="F154" s="14"/>
      <c r="G154" s="14"/>
    </row>
    <row r="155" spans="3:7" ht="11.25">
      <c r="C155" s="14"/>
      <c r="D155" s="14"/>
      <c r="E155" s="14"/>
      <c r="F155" s="14"/>
      <c r="G155" s="14"/>
    </row>
    <row r="156" spans="3:7" ht="11.25">
      <c r="C156" s="14"/>
      <c r="D156" s="14"/>
      <c r="E156" s="14"/>
      <c r="F156" s="14"/>
      <c r="G156" s="14"/>
    </row>
    <row r="157" spans="3:7" ht="11.25">
      <c r="C157" s="14"/>
      <c r="D157" s="14"/>
      <c r="E157" s="14"/>
      <c r="F157" s="14"/>
      <c r="G157" s="14"/>
    </row>
    <row r="158" spans="3:7" ht="11.25">
      <c r="C158" s="14"/>
      <c r="D158" s="14"/>
      <c r="E158" s="14"/>
      <c r="F158" s="14"/>
      <c r="G158" s="14"/>
    </row>
    <row r="159" spans="3:7" ht="11.25">
      <c r="C159" s="14"/>
      <c r="D159" s="14"/>
      <c r="E159" s="14"/>
      <c r="F159" s="14"/>
      <c r="G159" s="14"/>
    </row>
    <row r="160" spans="3:7" ht="11.25">
      <c r="C160" s="14"/>
      <c r="D160" s="14"/>
      <c r="E160" s="14"/>
      <c r="F160" s="14"/>
      <c r="G160" s="14"/>
    </row>
    <row r="161" spans="3:7" ht="11.25">
      <c r="C161" s="14"/>
      <c r="D161" s="14"/>
      <c r="E161" s="14"/>
      <c r="F161" s="14"/>
      <c r="G161" s="14"/>
    </row>
    <row r="162" spans="3:7" ht="11.25">
      <c r="C162" s="14"/>
      <c r="D162" s="14"/>
      <c r="E162" s="14"/>
      <c r="F162" s="14"/>
      <c r="G162" s="14"/>
    </row>
    <row r="163" spans="3:7" ht="11.25">
      <c r="C163" s="14"/>
      <c r="D163" s="14"/>
      <c r="E163" s="14"/>
      <c r="F163" s="14"/>
      <c r="G163" s="14"/>
    </row>
    <row r="164" spans="3:7" ht="11.25">
      <c r="C164" s="14"/>
      <c r="D164" s="14"/>
      <c r="E164" s="14"/>
      <c r="F164" s="14"/>
      <c r="G164" s="14"/>
    </row>
    <row r="165" spans="3:7" ht="11.25">
      <c r="C165" s="14"/>
      <c r="D165" s="14"/>
      <c r="E165" s="14"/>
      <c r="F165" s="14"/>
      <c r="G165" s="14"/>
    </row>
    <row r="166" spans="3:7" ht="11.25">
      <c r="C166" s="14"/>
      <c r="D166" s="14"/>
      <c r="E166" s="14"/>
      <c r="F166" s="14"/>
      <c r="G166" s="14"/>
    </row>
    <row r="167" spans="3:7" ht="11.25">
      <c r="C167" s="14"/>
      <c r="D167" s="14"/>
      <c r="E167" s="14"/>
      <c r="F167" s="14"/>
      <c r="G167" s="14"/>
    </row>
    <row r="168" spans="3:7" ht="11.25">
      <c r="C168" s="14"/>
      <c r="D168" s="14"/>
      <c r="E168" s="14"/>
      <c r="F168" s="14"/>
      <c r="G168" s="14"/>
    </row>
    <row r="169" spans="3:7" ht="11.25">
      <c r="C169" s="14"/>
      <c r="D169" s="14"/>
      <c r="E169" s="14"/>
      <c r="F169" s="14"/>
      <c r="G169" s="14"/>
    </row>
    <row r="170" spans="3:7" ht="11.25">
      <c r="C170" s="14"/>
      <c r="D170" s="14"/>
      <c r="E170" s="14"/>
      <c r="F170" s="14"/>
      <c r="G170" s="14"/>
    </row>
    <row r="171" spans="3:7" ht="11.25">
      <c r="C171" s="14"/>
      <c r="D171" s="14"/>
      <c r="E171" s="14"/>
      <c r="F171" s="14"/>
      <c r="G171" s="14"/>
    </row>
    <row r="172" spans="3:7" ht="11.25">
      <c r="C172" s="14"/>
      <c r="D172" s="14"/>
      <c r="E172" s="14"/>
      <c r="F172" s="14"/>
      <c r="G172" s="14"/>
    </row>
    <row r="173" spans="3:7" ht="11.25">
      <c r="C173" s="14"/>
      <c r="D173" s="14"/>
      <c r="E173" s="14"/>
      <c r="F173" s="14"/>
      <c r="G173" s="14"/>
    </row>
    <row r="174" spans="3:7" ht="11.25">
      <c r="C174" s="14"/>
      <c r="D174" s="14"/>
      <c r="E174" s="14"/>
      <c r="F174" s="14"/>
      <c r="G174" s="14"/>
    </row>
    <row r="175" spans="3:7" ht="11.25">
      <c r="C175" s="14"/>
      <c r="D175" s="14"/>
      <c r="E175" s="14"/>
      <c r="F175" s="14"/>
      <c r="G175" s="14"/>
    </row>
    <row r="176" spans="3:7" ht="11.25">
      <c r="C176" s="14"/>
      <c r="D176" s="14"/>
      <c r="E176" s="14"/>
      <c r="F176" s="14"/>
      <c r="G176" s="14"/>
    </row>
    <row r="177" spans="3:7" ht="11.25">
      <c r="C177" s="14"/>
      <c r="D177" s="14"/>
      <c r="E177" s="14"/>
      <c r="F177" s="14"/>
      <c r="G177" s="14"/>
    </row>
    <row r="178" spans="3:7" ht="11.25">
      <c r="C178" s="14"/>
      <c r="D178" s="14"/>
      <c r="E178" s="14"/>
      <c r="F178" s="14"/>
      <c r="G178" s="14"/>
    </row>
    <row r="179" spans="3:7" ht="11.25">
      <c r="C179" s="14"/>
      <c r="D179" s="14"/>
      <c r="E179" s="14"/>
      <c r="F179" s="14"/>
      <c r="G179" s="14"/>
    </row>
    <row r="180" spans="3:7" ht="11.25">
      <c r="C180" s="14"/>
      <c r="D180" s="14"/>
      <c r="E180" s="14"/>
      <c r="F180" s="14"/>
      <c r="G180" s="14"/>
    </row>
    <row r="181" spans="3:7" ht="11.25">
      <c r="C181" s="14"/>
      <c r="D181" s="14"/>
      <c r="E181" s="14"/>
      <c r="F181" s="14"/>
      <c r="G181" s="14"/>
    </row>
    <row r="182" spans="3:7" ht="11.25">
      <c r="C182" s="14"/>
      <c r="D182" s="14"/>
      <c r="E182" s="14"/>
      <c r="F182" s="14"/>
      <c r="G182" s="14"/>
    </row>
    <row r="183" spans="3:7" ht="11.25">
      <c r="C183" s="14"/>
      <c r="D183" s="14"/>
      <c r="E183" s="14"/>
      <c r="F183" s="14"/>
      <c r="G183" s="14"/>
    </row>
    <row r="184" spans="3:7" ht="11.25">
      <c r="C184" s="14"/>
      <c r="D184" s="14"/>
      <c r="E184" s="14"/>
      <c r="F184" s="14"/>
      <c r="G184" s="14"/>
    </row>
    <row r="185" spans="3:7" ht="11.25">
      <c r="C185" s="14"/>
      <c r="D185" s="14"/>
      <c r="E185" s="14"/>
      <c r="F185" s="14"/>
      <c r="G185" s="14"/>
    </row>
    <row r="186" spans="3:7" ht="11.25">
      <c r="C186" s="14"/>
      <c r="D186" s="14"/>
      <c r="E186" s="14"/>
      <c r="F186" s="14"/>
      <c r="G186" s="14"/>
    </row>
    <row r="187" spans="3:7" ht="11.25">
      <c r="C187" s="14"/>
      <c r="D187" s="14"/>
      <c r="E187" s="14"/>
      <c r="F187" s="14"/>
      <c r="G187" s="14"/>
    </row>
    <row r="188" spans="3:7" ht="11.25">
      <c r="C188" s="14"/>
      <c r="D188" s="14"/>
      <c r="E188" s="14"/>
      <c r="F188" s="14"/>
      <c r="G188" s="14"/>
    </row>
    <row r="189" spans="3:7" ht="11.25">
      <c r="C189" s="14"/>
      <c r="D189" s="14"/>
      <c r="E189" s="14"/>
      <c r="F189" s="14"/>
      <c r="G189" s="14"/>
    </row>
    <row r="190" spans="3:7" ht="11.25">
      <c r="C190" s="14"/>
      <c r="D190" s="14"/>
      <c r="E190" s="14"/>
      <c r="F190" s="14"/>
      <c r="G190" s="14"/>
    </row>
    <row r="191" spans="3:7" ht="11.25">
      <c r="C191" s="14"/>
      <c r="D191" s="14"/>
      <c r="E191" s="14"/>
      <c r="F191" s="14"/>
      <c r="G191" s="14"/>
    </row>
    <row r="192" spans="3:7" ht="11.25">
      <c r="C192" s="14"/>
      <c r="D192" s="14"/>
      <c r="E192" s="14"/>
      <c r="F192" s="14"/>
      <c r="G192" s="14"/>
    </row>
    <row r="193" spans="3:7" ht="11.25">
      <c r="C193" s="14"/>
      <c r="D193" s="14"/>
      <c r="E193" s="14"/>
      <c r="F193" s="14"/>
      <c r="G193" s="14"/>
    </row>
    <row r="194" spans="3:7" ht="11.25">
      <c r="C194" s="14"/>
      <c r="D194" s="14"/>
      <c r="E194" s="14"/>
      <c r="F194" s="14"/>
      <c r="G194" s="14"/>
    </row>
    <row r="195" spans="3:7" ht="11.25">
      <c r="C195" s="14"/>
      <c r="D195" s="14"/>
      <c r="E195" s="14"/>
      <c r="F195" s="14"/>
      <c r="G195" s="14"/>
    </row>
    <row r="196" spans="3:7" ht="11.25">
      <c r="C196" s="14"/>
      <c r="D196" s="14"/>
      <c r="E196" s="14"/>
      <c r="F196" s="14"/>
      <c r="G196" s="14"/>
    </row>
    <row r="197" spans="3:7" ht="11.25">
      <c r="C197" s="14"/>
      <c r="D197" s="14"/>
      <c r="E197" s="14"/>
      <c r="F197" s="14"/>
      <c r="G197" s="14"/>
    </row>
    <row r="198" spans="3:7" ht="11.25">
      <c r="C198" s="14"/>
      <c r="D198" s="14"/>
      <c r="E198" s="14"/>
      <c r="F198" s="14"/>
      <c r="G198" s="14"/>
    </row>
    <row r="199" spans="3:7" ht="11.25">
      <c r="C199" s="14"/>
      <c r="D199" s="14"/>
      <c r="E199" s="14"/>
      <c r="F199" s="14"/>
      <c r="G199" s="14"/>
    </row>
    <row r="200" spans="3:7" ht="11.25">
      <c r="C200" s="14"/>
      <c r="D200" s="14"/>
      <c r="E200" s="14"/>
      <c r="F200" s="14"/>
      <c r="G200" s="14"/>
    </row>
    <row r="201" spans="3:7" ht="11.25">
      <c r="C201" s="14"/>
      <c r="D201" s="14"/>
      <c r="E201" s="14"/>
      <c r="F201" s="14"/>
      <c r="G201" s="14"/>
    </row>
    <row r="202" spans="3:7" ht="11.25">
      <c r="C202" s="14"/>
      <c r="D202" s="14"/>
      <c r="E202" s="14"/>
      <c r="F202" s="14"/>
      <c r="G202" s="14"/>
    </row>
    <row r="203" spans="3:7" ht="11.25">
      <c r="C203" s="14"/>
      <c r="D203" s="14"/>
      <c r="E203" s="14"/>
      <c r="F203" s="14"/>
      <c r="G203" s="14"/>
    </row>
    <row r="204" spans="3:7" ht="11.25">
      <c r="C204" s="14"/>
      <c r="D204" s="14"/>
      <c r="E204" s="14"/>
      <c r="F204" s="14"/>
      <c r="G204" s="14"/>
    </row>
    <row r="205" spans="3:7" ht="11.25">
      <c r="C205" s="14"/>
      <c r="D205" s="14"/>
      <c r="E205" s="14"/>
      <c r="F205" s="14"/>
      <c r="G205" s="14"/>
    </row>
    <row r="206" spans="3:7" ht="11.25">
      <c r="C206" s="14"/>
      <c r="D206" s="14"/>
      <c r="E206" s="14"/>
      <c r="F206" s="14"/>
      <c r="G206" s="14"/>
    </row>
    <row r="207" spans="3:7" ht="11.25">
      <c r="C207" s="14"/>
      <c r="D207" s="14"/>
      <c r="E207" s="14"/>
      <c r="F207" s="14"/>
      <c r="G207" s="14"/>
    </row>
    <row r="208" spans="3:7" ht="11.25">
      <c r="C208" s="14"/>
      <c r="D208" s="14"/>
      <c r="E208" s="14"/>
      <c r="F208" s="14"/>
      <c r="G208" s="14"/>
    </row>
    <row r="209" spans="3:7" ht="11.25">
      <c r="C209" s="14"/>
      <c r="D209" s="14"/>
      <c r="E209" s="14"/>
      <c r="F209" s="14"/>
      <c r="G209" s="14"/>
    </row>
    <row r="210" spans="3:7" ht="11.25">
      <c r="C210" s="14"/>
      <c r="D210" s="14"/>
      <c r="E210" s="14"/>
      <c r="F210" s="14"/>
      <c r="G210" s="14"/>
    </row>
    <row r="211" spans="3:7" ht="11.25">
      <c r="C211" s="14"/>
      <c r="D211" s="14"/>
      <c r="E211" s="14"/>
      <c r="F211" s="14"/>
      <c r="G211" s="14"/>
    </row>
    <row r="212" spans="3:7" ht="11.25">
      <c r="C212" s="14"/>
      <c r="D212" s="14"/>
      <c r="E212" s="14"/>
      <c r="F212" s="14"/>
      <c r="G212" s="14"/>
    </row>
    <row r="213" spans="3:7" ht="11.25">
      <c r="C213" s="14"/>
      <c r="D213" s="14"/>
      <c r="E213" s="14"/>
      <c r="F213" s="14"/>
      <c r="G213" s="14"/>
    </row>
    <row r="214" spans="3:7" ht="11.25">
      <c r="C214" s="14"/>
      <c r="D214" s="14"/>
      <c r="E214" s="14"/>
      <c r="F214" s="14"/>
      <c r="G214" s="14"/>
    </row>
    <row r="215" spans="3:7" ht="11.25">
      <c r="C215" s="14"/>
      <c r="D215" s="14"/>
      <c r="E215" s="14"/>
      <c r="F215" s="14"/>
      <c r="G215" s="14"/>
    </row>
    <row r="216" spans="3:7" ht="11.25">
      <c r="C216" s="14"/>
      <c r="D216" s="14"/>
      <c r="E216" s="14"/>
      <c r="F216" s="14"/>
      <c r="G216" s="14"/>
    </row>
    <row r="217" spans="3:7" ht="11.25">
      <c r="C217" s="14"/>
      <c r="D217" s="14"/>
      <c r="E217" s="14"/>
      <c r="F217" s="14"/>
      <c r="G217" s="14"/>
    </row>
    <row r="218" spans="3:7" ht="11.25">
      <c r="C218" s="14"/>
      <c r="D218" s="14"/>
      <c r="E218" s="14"/>
      <c r="F218" s="14"/>
      <c r="G218" s="14"/>
    </row>
    <row r="219" spans="3:7" ht="11.25">
      <c r="C219" s="14"/>
      <c r="D219" s="14"/>
      <c r="E219" s="14"/>
      <c r="F219" s="14"/>
      <c r="G219" s="14"/>
    </row>
    <row r="220" spans="3:7" ht="11.25">
      <c r="C220" s="14"/>
      <c r="D220" s="14"/>
      <c r="E220" s="14"/>
      <c r="F220" s="14"/>
      <c r="G220" s="14"/>
    </row>
    <row r="221" spans="3:7" ht="11.25">
      <c r="C221" s="14"/>
      <c r="D221" s="14"/>
      <c r="E221" s="14"/>
      <c r="F221" s="14"/>
      <c r="G221" s="14"/>
    </row>
    <row r="222" spans="3:7" ht="11.25">
      <c r="C222" s="14"/>
      <c r="D222" s="14"/>
      <c r="E222" s="14"/>
      <c r="F222" s="14"/>
      <c r="G222" s="14"/>
    </row>
    <row r="223" spans="3:7" ht="11.25">
      <c r="C223" s="14"/>
      <c r="D223" s="14"/>
      <c r="E223" s="14"/>
      <c r="F223" s="14"/>
      <c r="G223" s="14"/>
    </row>
    <row r="224" spans="3:7" ht="11.25">
      <c r="C224" s="14"/>
      <c r="D224" s="14"/>
      <c r="E224" s="14"/>
      <c r="F224" s="14"/>
      <c r="G224" s="14"/>
    </row>
    <row r="225" spans="3:7" ht="11.25">
      <c r="C225" s="14"/>
      <c r="D225" s="14"/>
      <c r="E225" s="14"/>
      <c r="F225" s="14"/>
      <c r="G225" s="14"/>
    </row>
    <row r="226" spans="3:7" ht="11.25">
      <c r="C226" s="14"/>
      <c r="D226" s="14"/>
      <c r="E226" s="14"/>
      <c r="F226" s="14"/>
      <c r="G226" s="14"/>
    </row>
    <row r="227" spans="3:7" ht="11.25">
      <c r="C227" s="14"/>
      <c r="D227" s="14"/>
      <c r="E227" s="14"/>
      <c r="F227" s="14"/>
      <c r="G227" s="14"/>
    </row>
    <row r="228" spans="3:7" ht="11.25">
      <c r="C228" s="14"/>
      <c r="D228" s="14"/>
      <c r="E228" s="14"/>
      <c r="F228" s="14"/>
      <c r="G228" s="14"/>
    </row>
    <row r="229" spans="3:7" ht="11.25">
      <c r="C229" s="14"/>
      <c r="D229" s="14"/>
      <c r="E229" s="14"/>
      <c r="F229" s="14"/>
      <c r="G229" s="14"/>
    </row>
    <row r="230" spans="3:7" ht="11.25">
      <c r="C230" s="14"/>
      <c r="D230" s="14"/>
      <c r="E230" s="14"/>
      <c r="F230" s="14"/>
      <c r="G230" s="14"/>
    </row>
    <row r="231" spans="3:7" ht="11.25">
      <c r="C231" s="14"/>
      <c r="D231" s="14"/>
      <c r="E231" s="14"/>
      <c r="F231" s="14"/>
      <c r="G231" s="14"/>
    </row>
    <row r="232" spans="3:7" ht="11.25">
      <c r="C232" s="14"/>
      <c r="D232" s="14"/>
      <c r="E232" s="14"/>
      <c r="F232" s="14"/>
      <c r="G232" s="14"/>
    </row>
    <row r="233" spans="3:7" ht="11.25">
      <c r="C233" s="14"/>
      <c r="D233" s="14"/>
      <c r="E233" s="14"/>
      <c r="F233" s="14"/>
      <c r="G233" s="14"/>
    </row>
    <row r="234" spans="3:7" ht="11.25">
      <c r="C234" s="14"/>
      <c r="D234" s="14"/>
      <c r="E234" s="14"/>
      <c r="F234" s="14"/>
      <c r="G234" s="14"/>
    </row>
    <row r="235" spans="3:7" ht="11.25">
      <c r="C235" s="14"/>
      <c r="D235" s="14"/>
      <c r="E235" s="14"/>
      <c r="F235" s="14"/>
      <c r="G235" s="14"/>
    </row>
    <row r="236" spans="3:7" ht="11.25">
      <c r="C236" s="14"/>
      <c r="D236" s="14"/>
      <c r="E236" s="14"/>
      <c r="F236" s="14"/>
      <c r="G236" s="14"/>
    </row>
    <row r="237" spans="3:7" ht="11.25">
      <c r="C237" s="14"/>
      <c r="D237" s="14"/>
      <c r="E237" s="14"/>
      <c r="F237" s="14"/>
      <c r="G237" s="14"/>
    </row>
    <row r="238" spans="3:7" ht="11.25">
      <c r="C238" s="14"/>
      <c r="D238" s="14"/>
      <c r="E238" s="14"/>
      <c r="F238" s="14"/>
      <c r="G238" s="14"/>
    </row>
    <row r="239" spans="3:7" ht="11.25">
      <c r="C239" s="14"/>
      <c r="D239" s="14"/>
      <c r="E239" s="14"/>
      <c r="F239" s="14"/>
      <c r="G239" s="14"/>
    </row>
    <row r="240" spans="3:7" ht="11.25">
      <c r="C240" s="14"/>
      <c r="D240" s="14"/>
      <c r="E240" s="14"/>
      <c r="F240" s="14"/>
      <c r="G240" s="14"/>
    </row>
    <row r="241" spans="3:7" ht="11.25">
      <c r="C241" s="14"/>
      <c r="D241" s="14"/>
      <c r="E241" s="14"/>
      <c r="F241" s="14"/>
      <c r="G241" s="14"/>
    </row>
    <row r="242" spans="3:7" ht="11.25">
      <c r="C242" s="14"/>
      <c r="D242" s="14"/>
      <c r="E242" s="14"/>
      <c r="F242" s="14"/>
      <c r="G242" s="14"/>
    </row>
    <row r="243" spans="3:7" ht="11.25">
      <c r="C243" s="14"/>
      <c r="D243" s="14"/>
      <c r="E243" s="14"/>
      <c r="F243" s="14"/>
      <c r="G243" s="14"/>
    </row>
    <row r="244" spans="3:7" ht="11.25">
      <c r="C244" s="14"/>
      <c r="D244" s="14"/>
      <c r="E244" s="14"/>
      <c r="F244" s="14"/>
      <c r="G244" s="14"/>
    </row>
    <row r="245" spans="3:7" ht="11.25">
      <c r="C245" s="14"/>
      <c r="D245" s="14"/>
      <c r="E245" s="14"/>
      <c r="F245" s="14"/>
      <c r="G245" s="14"/>
    </row>
    <row r="246" spans="3:7" ht="11.25">
      <c r="C246" s="14"/>
      <c r="D246" s="14"/>
      <c r="E246" s="14"/>
      <c r="F246" s="14"/>
      <c r="G246" s="14"/>
    </row>
    <row r="247" spans="3:7" ht="11.25">
      <c r="C247" s="14"/>
      <c r="D247" s="14"/>
      <c r="E247" s="14"/>
      <c r="F247" s="14"/>
      <c r="G247" s="14"/>
    </row>
    <row r="248" spans="3:7" ht="11.25">
      <c r="C248" s="14"/>
      <c r="D248" s="14"/>
      <c r="E248" s="14"/>
      <c r="F248" s="14"/>
      <c r="G248" s="14"/>
    </row>
    <row r="249" spans="3:7" ht="11.25">
      <c r="C249" s="14"/>
      <c r="D249" s="14"/>
      <c r="E249" s="14"/>
      <c r="F249" s="14"/>
      <c r="G249" s="14"/>
    </row>
    <row r="250" spans="3:7" ht="11.25">
      <c r="C250" s="14"/>
      <c r="D250" s="14"/>
      <c r="E250" s="14"/>
      <c r="F250" s="14"/>
      <c r="G250" s="14"/>
    </row>
    <row r="251" spans="3:7" ht="11.25">
      <c r="C251" s="14"/>
      <c r="D251" s="14"/>
      <c r="E251" s="14"/>
      <c r="F251" s="14"/>
      <c r="G251" s="14"/>
    </row>
    <row r="252" spans="3:7" ht="11.25">
      <c r="C252" s="14"/>
      <c r="D252" s="14"/>
      <c r="E252" s="14"/>
      <c r="F252" s="14"/>
      <c r="G252" s="14"/>
    </row>
    <row r="253" spans="3:7" ht="11.25">
      <c r="C253" s="14"/>
      <c r="D253" s="14"/>
      <c r="E253" s="14"/>
      <c r="F253" s="14"/>
      <c r="G253" s="14"/>
    </row>
    <row r="254" spans="3:7" ht="11.25">
      <c r="C254" s="14"/>
      <c r="D254" s="14"/>
      <c r="E254" s="14"/>
      <c r="F254" s="14"/>
      <c r="G254" s="14"/>
    </row>
    <row r="255" spans="3:7" ht="11.25">
      <c r="C255" s="14"/>
      <c r="D255" s="14"/>
      <c r="E255" s="14"/>
      <c r="F255" s="14"/>
      <c r="G255" s="14"/>
    </row>
    <row r="256" spans="3:7" ht="11.25">
      <c r="C256" s="14"/>
      <c r="D256" s="14"/>
      <c r="E256" s="14"/>
      <c r="F256" s="14"/>
      <c r="G256" s="14"/>
    </row>
    <row r="257" spans="3:7" ht="11.25">
      <c r="C257" s="14"/>
      <c r="D257" s="14"/>
      <c r="E257" s="14"/>
      <c r="F257" s="14"/>
      <c r="G257" s="14"/>
    </row>
    <row r="258" spans="3:7" ht="11.25">
      <c r="C258" s="14"/>
      <c r="D258" s="14"/>
      <c r="E258" s="14"/>
      <c r="F258" s="14"/>
      <c r="G258" s="14"/>
    </row>
    <row r="259" spans="3:7" ht="11.25">
      <c r="C259" s="14"/>
      <c r="D259" s="14"/>
      <c r="E259" s="14"/>
      <c r="F259" s="14"/>
      <c r="G259" s="14"/>
    </row>
    <row r="260" spans="3:7" ht="11.25">
      <c r="C260" s="14"/>
      <c r="D260" s="14"/>
      <c r="E260" s="14"/>
      <c r="F260" s="14"/>
      <c r="G260" s="14"/>
    </row>
    <row r="261" spans="3:7" ht="11.25">
      <c r="C261" s="14"/>
      <c r="D261" s="14"/>
      <c r="E261" s="14"/>
      <c r="F261" s="14"/>
      <c r="G261" s="14"/>
    </row>
    <row r="262" spans="3:7" ht="11.25">
      <c r="C262" s="14"/>
      <c r="D262" s="14"/>
      <c r="E262" s="14"/>
      <c r="F262" s="14"/>
      <c r="G262" s="14"/>
    </row>
    <row r="263" spans="3:7" ht="11.25">
      <c r="C263" s="14"/>
      <c r="D263" s="14"/>
      <c r="E263" s="14"/>
      <c r="F263" s="14"/>
      <c r="G263" s="14"/>
    </row>
    <row r="264" spans="3:7" ht="11.25">
      <c r="C264" s="14"/>
      <c r="D264" s="14"/>
      <c r="E264" s="14"/>
      <c r="F264" s="14"/>
      <c r="G264" s="14"/>
    </row>
    <row r="265" spans="3:7" ht="11.25">
      <c r="C265" s="14"/>
      <c r="D265" s="14"/>
      <c r="E265" s="14"/>
      <c r="F265" s="14"/>
      <c r="G265" s="14"/>
    </row>
    <row r="266" spans="3:7" ht="11.25">
      <c r="C266" s="14"/>
      <c r="D266" s="14"/>
      <c r="E266" s="14"/>
      <c r="F266" s="14"/>
      <c r="G266" s="14"/>
    </row>
    <row r="267" spans="3:7" ht="11.25">
      <c r="C267" s="14"/>
      <c r="D267" s="14"/>
      <c r="E267" s="14"/>
      <c r="F267" s="14"/>
      <c r="G267" s="14"/>
    </row>
    <row r="268" spans="3:7" ht="11.25">
      <c r="C268" s="14"/>
      <c r="D268" s="14"/>
      <c r="E268" s="14"/>
      <c r="F268" s="14"/>
      <c r="G268" s="14"/>
    </row>
    <row r="269" spans="3:7" ht="11.25">
      <c r="C269" s="14"/>
      <c r="D269" s="14"/>
      <c r="E269" s="14"/>
      <c r="F269" s="14"/>
      <c r="G269" s="14"/>
    </row>
    <row r="270" spans="3:7" ht="11.25">
      <c r="C270" s="14"/>
      <c r="D270" s="14"/>
      <c r="E270" s="14"/>
      <c r="F270" s="14"/>
      <c r="G270" s="14"/>
    </row>
    <row r="271" spans="3:7" ht="11.25">
      <c r="C271" s="14"/>
      <c r="D271" s="14"/>
      <c r="E271" s="14"/>
      <c r="F271" s="14"/>
      <c r="G271" s="14"/>
    </row>
    <row r="272" spans="3:7" ht="11.25">
      <c r="C272" s="14"/>
      <c r="D272" s="14"/>
      <c r="E272" s="14"/>
      <c r="F272" s="14"/>
      <c r="G272" s="14"/>
    </row>
    <row r="273" spans="3:7" ht="11.25">
      <c r="C273" s="14"/>
      <c r="D273" s="14"/>
      <c r="E273" s="14"/>
      <c r="F273" s="14"/>
      <c r="G273" s="14"/>
    </row>
    <row r="274" spans="3:7" ht="11.25">
      <c r="C274" s="14"/>
      <c r="D274" s="14"/>
      <c r="E274" s="14"/>
      <c r="F274" s="14"/>
      <c r="G274" s="14"/>
    </row>
    <row r="275" spans="3:7" ht="11.25">
      <c r="C275" s="14"/>
      <c r="D275" s="14"/>
      <c r="E275" s="14"/>
      <c r="F275" s="14"/>
      <c r="G275" s="14"/>
    </row>
    <row r="276" spans="3:7" ht="11.25">
      <c r="C276" s="14"/>
      <c r="D276" s="14"/>
      <c r="E276" s="14"/>
      <c r="F276" s="14"/>
      <c r="G276" s="14"/>
    </row>
  </sheetData>
  <sheetProtection password="DBFB" sheet="1" objects="1" scenarios="1"/>
  <printOptions horizontalCentered="1"/>
  <pageMargins left="0.5" right="0.5" top="0.25" bottom="0.5" header="0" footer="0.25"/>
  <pageSetup fitToHeight="2" horizontalDpi="300" verticalDpi="300" orientation="portrait" scale="77" r:id="rId3"/>
  <headerFooter alignWithMargins="0">
    <oddFooter>&amp;L&amp;8&amp;P   of   &amp;N&amp;R&amp;8&amp;F&amp;A&amp;D&amp;T</oddFooter>
  </headerFooter>
  <rowBreaks count="1" manualBreakCount="1">
    <brk id="5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7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421875" style="21" customWidth="1"/>
    <col min="2" max="2" width="30.140625" style="1" customWidth="1"/>
    <col min="3" max="3" width="20.7109375" style="11" customWidth="1"/>
    <col min="4" max="4" width="3.7109375" style="11" customWidth="1"/>
    <col min="5" max="5" width="20.7109375" style="11" customWidth="1"/>
    <col min="6" max="6" width="3.140625" style="11" customWidth="1"/>
    <col min="7" max="7" width="20.7109375" style="11" customWidth="1"/>
    <col min="8" max="10" width="9.140625" style="1" customWidth="1"/>
    <col min="11" max="11" width="8.7109375" style="1" customWidth="1"/>
    <col min="12" max="12" width="4.7109375" style="1" customWidth="1"/>
    <col min="13" max="13" width="3.7109375" style="1" customWidth="1"/>
    <col min="14" max="14" width="10.7109375" style="1" customWidth="1"/>
    <col min="15" max="15" width="9.140625" style="1" customWidth="1"/>
    <col min="16" max="16" width="14.7109375" style="1" customWidth="1"/>
    <col min="17" max="17" width="9.8515625" style="1" customWidth="1"/>
    <col min="18" max="18" width="7.57421875" style="1" customWidth="1"/>
    <col min="19" max="19" width="15.7109375" style="1" customWidth="1"/>
    <col min="20" max="20" width="50.7109375" style="1" customWidth="1"/>
    <col min="21" max="16384" width="9.140625" style="1" customWidth="1"/>
  </cols>
  <sheetData>
    <row r="1" spans="1:7" ht="18" customHeight="1">
      <c r="A1" s="103" t="s">
        <v>105</v>
      </c>
      <c r="B1" s="31"/>
      <c r="C1" s="31"/>
      <c r="D1" s="31"/>
      <c r="E1" s="31"/>
      <c r="F1" s="31"/>
      <c r="G1" s="32"/>
    </row>
    <row r="2" spans="1:7" ht="18" customHeight="1">
      <c r="A2" s="38" t="s">
        <v>43</v>
      </c>
      <c r="B2" s="28"/>
      <c r="C2" s="25"/>
      <c r="D2" s="29"/>
      <c r="E2" s="29"/>
      <c r="F2" s="27"/>
      <c r="G2" s="30"/>
    </row>
    <row r="3" spans="1:7" ht="18" customHeight="1" thickBot="1">
      <c r="A3" s="35"/>
      <c r="B3" s="39" t="s">
        <v>71</v>
      </c>
      <c r="C3" s="78"/>
      <c r="D3" s="42"/>
      <c r="E3" s="42"/>
      <c r="F3" s="27"/>
      <c r="G3" s="30"/>
    </row>
    <row r="4" spans="1:7" ht="18" customHeight="1" thickBot="1">
      <c r="A4" s="35"/>
      <c r="B4" s="39" t="s">
        <v>70</v>
      </c>
      <c r="C4" s="79"/>
      <c r="D4" s="26"/>
      <c r="E4" s="26"/>
      <c r="F4" s="27"/>
      <c r="G4" s="30"/>
    </row>
    <row r="5" spans="1:7" ht="18" customHeight="1" thickBot="1">
      <c r="A5" s="36"/>
      <c r="B5" s="40" t="s">
        <v>69</v>
      </c>
      <c r="C5" s="79"/>
      <c r="D5" s="26"/>
      <c r="E5" s="26"/>
      <c r="F5" s="27"/>
      <c r="G5" s="30"/>
    </row>
    <row r="6" spans="1:7" ht="18" customHeight="1">
      <c r="A6" s="37"/>
      <c r="B6" s="41"/>
      <c r="C6" s="80"/>
      <c r="D6" s="81"/>
      <c r="E6" s="81"/>
      <c r="F6" s="33"/>
      <c r="G6" s="34"/>
    </row>
    <row r="7" spans="1:7" ht="18" customHeight="1">
      <c r="A7" s="17"/>
      <c r="B7" s="23"/>
      <c r="C7" s="6"/>
      <c r="D7" s="6"/>
      <c r="E7" s="12"/>
      <c r="F7" s="6"/>
      <c r="G7" s="15"/>
    </row>
    <row r="8" spans="1:7" ht="17.25" customHeight="1">
      <c r="A8" s="24" t="s">
        <v>0</v>
      </c>
      <c r="B8" s="56"/>
      <c r="C8" s="57" t="s">
        <v>2</v>
      </c>
      <c r="D8" s="58"/>
      <c r="E8" s="57" t="s">
        <v>44</v>
      </c>
      <c r="F8" s="58"/>
      <c r="G8" s="59" t="s">
        <v>3</v>
      </c>
    </row>
    <row r="9" spans="1:23" ht="17.25" customHeight="1">
      <c r="A9" s="60" t="s">
        <v>42</v>
      </c>
      <c r="B9" s="61" t="s">
        <v>1</v>
      </c>
      <c r="C9" s="57" t="s">
        <v>106</v>
      </c>
      <c r="D9" s="58"/>
      <c r="E9" s="57" t="str">
        <f>+C9</f>
        <v>FY 08-09</v>
      </c>
      <c r="F9" s="58"/>
      <c r="G9" s="59" t="str">
        <f>+C9</f>
        <v>FY 08-09</v>
      </c>
      <c r="W9" s="1" t="s">
        <v>91</v>
      </c>
    </row>
    <row r="10" spans="1:7" s="5" customFormat="1" ht="6" customHeight="1">
      <c r="A10" s="16"/>
      <c r="B10" s="4"/>
      <c r="C10" s="8"/>
      <c r="D10" s="9"/>
      <c r="E10" s="8"/>
      <c r="F10" s="9"/>
      <c r="G10" s="8"/>
    </row>
    <row r="11" spans="1:21" ht="9" customHeight="1">
      <c r="A11" s="17"/>
      <c r="B11" s="3"/>
      <c r="C11" s="10"/>
      <c r="D11" s="7"/>
      <c r="E11" s="10"/>
      <c r="F11" s="7"/>
      <c r="G11" s="10"/>
      <c r="K11" s="70"/>
      <c r="L11" s="70"/>
      <c r="M11" s="70"/>
      <c r="N11" s="72" t="s">
        <v>92</v>
      </c>
      <c r="O11" s="72" t="s">
        <v>93</v>
      </c>
      <c r="P11" s="106" t="s">
        <v>94</v>
      </c>
      <c r="Q11" s="73"/>
      <c r="R11" s="73"/>
      <c r="S11" s="74" t="s">
        <v>95</v>
      </c>
      <c r="T11" s="72" t="s">
        <v>96</v>
      </c>
      <c r="U11" s="70"/>
    </row>
    <row r="12" spans="1:23" ht="16.5" customHeight="1">
      <c r="A12" s="43">
        <v>412000</v>
      </c>
      <c r="B12" s="44" t="s">
        <v>38</v>
      </c>
      <c r="C12" s="75"/>
      <c r="D12" s="76"/>
      <c r="E12" s="77"/>
      <c r="F12" s="62"/>
      <c r="G12" s="63">
        <f>+E12-C12</f>
        <v>0</v>
      </c>
      <c r="K12" s="70"/>
      <c r="L12" s="70"/>
      <c r="M12" s="71"/>
      <c r="N12" s="68">
        <f>+$C$4</f>
        <v>0</v>
      </c>
      <c r="O12" s="68"/>
      <c r="P12" s="68">
        <f>+A12</f>
        <v>412000</v>
      </c>
      <c r="Q12" s="68"/>
      <c r="R12" s="68"/>
      <c r="S12" s="69">
        <f>+G12</f>
        <v>0</v>
      </c>
      <c r="T12" s="104" t="s">
        <v>107</v>
      </c>
      <c r="W12" s="102">
        <f>S12</f>
        <v>0</v>
      </c>
    </row>
    <row r="13" spans="1:23" ht="16.5" customHeight="1">
      <c r="A13" s="43">
        <v>412400</v>
      </c>
      <c r="B13" s="44" t="s">
        <v>99</v>
      </c>
      <c r="C13" s="75"/>
      <c r="D13" s="76"/>
      <c r="E13" s="77"/>
      <c r="F13" s="62"/>
      <c r="G13" s="63">
        <f>+E13-C13</f>
        <v>0</v>
      </c>
      <c r="K13" s="70"/>
      <c r="L13" s="70"/>
      <c r="M13" s="71"/>
      <c r="N13" s="68">
        <f>+$C$4</f>
        <v>0</v>
      </c>
      <c r="O13" s="68"/>
      <c r="P13" s="68">
        <f>+A13</f>
        <v>412400</v>
      </c>
      <c r="Q13" s="68"/>
      <c r="R13" s="68"/>
      <c r="S13" s="69">
        <f>+G13</f>
        <v>0</v>
      </c>
      <c r="T13" s="104" t="s">
        <v>107</v>
      </c>
      <c r="W13" s="102"/>
    </row>
    <row r="14" spans="1:23" ht="16.5" customHeight="1">
      <c r="A14" s="43">
        <v>413000</v>
      </c>
      <c r="B14" s="45" t="s">
        <v>5</v>
      </c>
      <c r="C14" s="77"/>
      <c r="D14" s="76"/>
      <c r="E14" s="77"/>
      <c r="F14" s="62"/>
      <c r="G14" s="63">
        <f>+E14-C14</f>
        <v>0</v>
      </c>
      <c r="K14" s="70"/>
      <c r="L14" s="70"/>
      <c r="M14" s="71"/>
      <c r="N14" s="68">
        <f>+$C$4</f>
        <v>0</v>
      </c>
      <c r="O14" s="68"/>
      <c r="P14" s="68">
        <f>+A14</f>
        <v>413000</v>
      </c>
      <c r="Q14" s="68"/>
      <c r="R14" s="68"/>
      <c r="S14" s="69">
        <f>+G14</f>
        <v>0</v>
      </c>
      <c r="T14" s="104" t="s">
        <v>107</v>
      </c>
      <c r="W14" s="102">
        <f>S14</f>
        <v>0</v>
      </c>
    </row>
    <row r="15" spans="1:23" ht="16.5" customHeight="1">
      <c r="A15" s="43">
        <v>415000</v>
      </c>
      <c r="B15" s="45" t="s">
        <v>6</v>
      </c>
      <c r="C15" s="77"/>
      <c r="D15" s="76"/>
      <c r="E15" s="77"/>
      <c r="F15" s="62"/>
      <c r="G15" s="63">
        <f>+E15-C15</f>
        <v>0</v>
      </c>
      <c r="K15" s="70"/>
      <c r="L15" s="70"/>
      <c r="M15" s="71"/>
      <c r="N15" s="68">
        <f>+$C$4</f>
        <v>0</v>
      </c>
      <c r="O15" s="68"/>
      <c r="P15" s="68">
        <f>+A15</f>
        <v>415000</v>
      </c>
      <c r="Q15" s="68"/>
      <c r="R15" s="68"/>
      <c r="S15" s="69">
        <f>+G15</f>
        <v>0</v>
      </c>
      <c r="T15" s="104" t="s">
        <v>107</v>
      </c>
      <c r="W15" s="102">
        <f>S15</f>
        <v>0</v>
      </c>
    </row>
    <row r="16" spans="1:23" ht="18.75" customHeight="1">
      <c r="A16" s="19"/>
      <c r="B16" s="55" t="s">
        <v>4</v>
      </c>
      <c r="C16" s="63">
        <f>SUM(C12:C15)</f>
        <v>0</v>
      </c>
      <c r="D16" s="62"/>
      <c r="E16" s="63">
        <f>SUM(E12:E15)</f>
        <v>0</v>
      </c>
      <c r="F16" s="62"/>
      <c r="G16" s="63">
        <f>SUM(G12:G15)</f>
        <v>0</v>
      </c>
      <c r="K16" s="70"/>
      <c r="L16" s="70"/>
      <c r="M16" s="71"/>
      <c r="N16" s="68"/>
      <c r="O16" s="68"/>
      <c r="P16" s="68"/>
      <c r="Q16" s="68"/>
      <c r="R16" s="68"/>
      <c r="S16" s="69"/>
      <c r="T16" s="68"/>
      <c r="W16" s="102"/>
    </row>
    <row r="17" spans="1:23" ht="16.5" customHeight="1">
      <c r="A17" s="43">
        <v>411000</v>
      </c>
      <c r="B17" s="44" t="s">
        <v>36</v>
      </c>
      <c r="C17" s="77"/>
      <c r="D17" s="76"/>
      <c r="E17" s="77"/>
      <c r="F17" s="62"/>
      <c r="G17" s="63">
        <f aca="true" t="shared" si="0" ref="G17:G22">+E17-C17</f>
        <v>0</v>
      </c>
      <c r="K17" s="70"/>
      <c r="L17" s="70"/>
      <c r="M17" s="71"/>
      <c r="N17" s="68">
        <f aca="true" t="shared" si="1" ref="N17:N22">+$C$4</f>
        <v>0</v>
      </c>
      <c r="O17" s="68"/>
      <c r="P17" s="68">
        <f aca="true" t="shared" si="2" ref="P17:P22">+A17</f>
        <v>411000</v>
      </c>
      <c r="Q17" s="68"/>
      <c r="R17" s="68"/>
      <c r="S17" s="69">
        <f aca="true" t="shared" si="3" ref="S17:S22">+G17</f>
        <v>0</v>
      </c>
      <c r="T17" s="104" t="s">
        <v>107</v>
      </c>
      <c r="W17" s="102"/>
    </row>
    <row r="18" spans="1:23" ht="16.5" customHeight="1">
      <c r="A18" s="43">
        <v>411400</v>
      </c>
      <c r="B18" s="109" t="s">
        <v>100</v>
      </c>
      <c r="C18" s="77"/>
      <c r="D18" s="76"/>
      <c r="E18" s="77"/>
      <c r="F18" s="62"/>
      <c r="G18" s="63">
        <f t="shared" si="0"/>
        <v>0</v>
      </c>
      <c r="K18" s="70"/>
      <c r="L18" s="70"/>
      <c r="M18" s="71"/>
      <c r="N18" s="68">
        <f t="shared" si="1"/>
        <v>0</v>
      </c>
      <c r="O18" s="68"/>
      <c r="P18" s="68">
        <f t="shared" si="2"/>
        <v>411400</v>
      </c>
      <c r="Q18" s="68"/>
      <c r="R18" s="68"/>
      <c r="S18" s="69">
        <f t="shared" si="3"/>
        <v>0</v>
      </c>
      <c r="T18" s="104" t="s">
        <v>107</v>
      </c>
      <c r="W18" s="102"/>
    </row>
    <row r="19" spans="1:23" ht="16.5" customHeight="1">
      <c r="A19" s="43">
        <v>414000</v>
      </c>
      <c r="B19" s="45" t="s">
        <v>35</v>
      </c>
      <c r="C19" s="77"/>
      <c r="D19" s="76"/>
      <c r="E19" s="77"/>
      <c r="F19" s="62"/>
      <c r="G19" s="63">
        <f t="shared" si="0"/>
        <v>0</v>
      </c>
      <c r="K19" s="70"/>
      <c r="L19" s="70"/>
      <c r="M19" s="71"/>
      <c r="N19" s="68">
        <f t="shared" si="1"/>
        <v>0</v>
      </c>
      <c r="O19" s="68"/>
      <c r="P19" s="68">
        <f t="shared" si="2"/>
        <v>414000</v>
      </c>
      <c r="Q19" s="68"/>
      <c r="R19" s="68"/>
      <c r="S19" s="69">
        <f t="shared" si="3"/>
        <v>0</v>
      </c>
      <c r="T19" s="104" t="s">
        <v>107</v>
      </c>
      <c r="W19" s="102">
        <f>S19</f>
        <v>0</v>
      </c>
    </row>
    <row r="20" spans="1:23" ht="16.5" customHeight="1">
      <c r="A20" s="43">
        <v>414400</v>
      </c>
      <c r="B20" s="110" t="s">
        <v>101</v>
      </c>
      <c r="C20" s="77"/>
      <c r="D20" s="76"/>
      <c r="E20" s="77"/>
      <c r="F20" s="62"/>
      <c r="G20" s="63">
        <f t="shared" si="0"/>
        <v>0</v>
      </c>
      <c r="K20" s="70"/>
      <c r="L20" s="70"/>
      <c r="M20" s="71"/>
      <c r="N20" s="68">
        <f t="shared" si="1"/>
        <v>0</v>
      </c>
      <c r="O20" s="68"/>
      <c r="P20" s="68">
        <f t="shared" si="2"/>
        <v>414400</v>
      </c>
      <c r="Q20" s="68"/>
      <c r="R20" s="68"/>
      <c r="S20" s="69">
        <f t="shared" si="3"/>
        <v>0</v>
      </c>
      <c r="T20" s="104" t="s">
        <v>107</v>
      </c>
      <c r="W20" s="102"/>
    </row>
    <row r="21" spans="1:23" ht="16.5" customHeight="1">
      <c r="A21" s="43">
        <v>416000</v>
      </c>
      <c r="B21" s="45" t="s">
        <v>39</v>
      </c>
      <c r="C21" s="77"/>
      <c r="D21" s="76"/>
      <c r="E21" s="77"/>
      <c r="F21" s="62"/>
      <c r="G21" s="63">
        <f t="shared" si="0"/>
        <v>0</v>
      </c>
      <c r="K21" s="70"/>
      <c r="L21" s="70"/>
      <c r="M21" s="71"/>
      <c r="N21" s="68">
        <f t="shared" si="1"/>
        <v>0</v>
      </c>
      <c r="O21" s="68"/>
      <c r="P21" s="68">
        <f t="shared" si="2"/>
        <v>416000</v>
      </c>
      <c r="Q21" s="68"/>
      <c r="R21" s="68"/>
      <c r="S21" s="69">
        <f t="shared" si="3"/>
        <v>0</v>
      </c>
      <c r="T21" s="104" t="s">
        <v>107</v>
      </c>
      <c r="W21" s="102">
        <f>S21</f>
        <v>0</v>
      </c>
    </row>
    <row r="22" spans="1:23" ht="16.5" customHeight="1">
      <c r="A22" s="43">
        <v>416400</v>
      </c>
      <c r="B22" s="111" t="s">
        <v>102</v>
      </c>
      <c r="C22" s="77"/>
      <c r="D22" s="76"/>
      <c r="E22" s="77"/>
      <c r="F22" s="62"/>
      <c r="G22" s="63">
        <f t="shared" si="0"/>
        <v>0</v>
      </c>
      <c r="K22" s="70"/>
      <c r="L22" s="70"/>
      <c r="M22" s="71"/>
      <c r="N22" s="68">
        <f t="shared" si="1"/>
        <v>0</v>
      </c>
      <c r="O22" s="68"/>
      <c r="P22" s="68">
        <f t="shared" si="2"/>
        <v>416400</v>
      </c>
      <c r="Q22" s="68"/>
      <c r="R22" s="68"/>
      <c r="S22" s="69">
        <f t="shared" si="3"/>
        <v>0</v>
      </c>
      <c r="T22" s="104" t="s">
        <v>107</v>
      </c>
      <c r="W22" s="102"/>
    </row>
    <row r="23" spans="1:23" ht="18.75" customHeight="1">
      <c r="A23" s="19"/>
      <c r="B23" s="49" t="s">
        <v>37</v>
      </c>
      <c r="C23" s="63">
        <f>SUM(C17:C22)</f>
        <v>0</v>
      </c>
      <c r="D23" s="62"/>
      <c r="E23" s="63">
        <f>SUM(E17:E22)</f>
        <v>0</v>
      </c>
      <c r="F23" s="62"/>
      <c r="G23" s="63">
        <f>SUM(G17:G22)</f>
        <v>0</v>
      </c>
      <c r="K23" s="70"/>
      <c r="L23" s="70"/>
      <c r="M23" s="71"/>
      <c r="N23" s="68"/>
      <c r="O23" s="68"/>
      <c r="P23" s="68"/>
      <c r="Q23" s="68"/>
      <c r="R23" s="68"/>
      <c r="S23" s="69"/>
      <c r="T23" s="68"/>
      <c r="W23" s="102"/>
    </row>
    <row r="24" spans="1:23" ht="16.5" customHeight="1">
      <c r="A24" s="43">
        <v>418000</v>
      </c>
      <c r="B24" s="46" t="s">
        <v>7</v>
      </c>
      <c r="C24" s="77"/>
      <c r="D24" s="76"/>
      <c r="E24" s="77"/>
      <c r="F24" s="62"/>
      <c r="G24" s="63">
        <f>+E24-C24</f>
        <v>0</v>
      </c>
      <c r="K24" s="70"/>
      <c r="L24" s="70"/>
      <c r="M24" s="71"/>
      <c r="N24" s="68">
        <f>+$C$4</f>
        <v>0</v>
      </c>
      <c r="O24" s="68"/>
      <c r="P24" s="68">
        <f>+A24</f>
        <v>418000</v>
      </c>
      <c r="Q24" s="68"/>
      <c r="R24" s="68"/>
      <c r="S24" s="69">
        <f>+G24</f>
        <v>0</v>
      </c>
      <c r="T24" s="104" t="s">
        <v>107</v>
      </c>
      <c r="W24" s="102">
        <f>S24</f>
        <v>0</v>
      </c>
    </row>
    <row r="25" spans="1:23" ht="18.75" customHeight="1">
      <c r="A25" s="19"/>
      <c r="B25" s="49" t="s">
        <v>8</v>
      </c>
      <c r="C25" s="63">
        <f>+C24+C23+C16</f>
        <v>0</v>
      </c>
      <c r="D25" s="62"/>
      <c r="E25" s="63">
        <f>+E24+E23+E16</f>
        <v>0</v>
      </c>
      <c r="F25" s="62"/>
      <c r="G25" s="63">
        <f>+G24+G23+G16</f>
        <v>0</v>
      </c>
      <c r="K25" s="70"/>
      <c r="L25" s="70"/>
      <c r="M25" s="71"/>
      <c r="N25" s="68"/>
      <c r="O25" s="68"/>
      <c r="P25" s="68"/>
      <c r="Q25" s="68"/>
      <c r="R25" s="68"/>
      <c r="S25" s="69"/>
      <c r="T25" s="68"/>
      <c r="W25" s="102"/>
    </row>
    <row r="26" spans="1:23" ht="15.75" customHeight="1">
      <c r="A26" s="43">
        <v>421000</v>
      </c>
      <c r="B26" s="46" t="s">
        <v>74</v>
      </c>
      <c r="C26" s="77"/>
      <c r="D26" s="76"/>
      <c r="E26" s="77"/>
      <c r="F26" s="62"/>
      <c r="G26" s="63">
        <f>+E26-C26</f>
        <v>0</v>
      </c>
      <c r="K26" s="70"/>
      <c r="L26" s="70"/>
      <c r="M26" s="71"/>
      <c r="N26" s="68">
        <f>+$C$4</f>
        <v>0</v>
      </c>
      <c r="O26" s="68"/>
      <c r="P26" s="68">
        <f>+A26</f>
        <v>421000</v>
      </c>
      <c r="Q26" s="68"/>
      <c r="R26" s="68"/>
      <c r="S26" s="69">
        <f>+G26</f>
        <v>0</v>
      </c>
      <c r="T26" s="104" t="s">
        <v>107</v>
      </c>
      <c r="W26" s="102">
        <f>S26</f>
        <v>0</v>
      </c>
    </row>
    <row r="27" spans="1:23" ht="18.75" customHeight="1">
      <c r="A27" s="18"/>
      <c r="B27" s="55" t="s">
        <v>40</v>
      </c>
      <c r="C27" s="63">
        <f>SUM(C26:C26)</f>
        <v>0</v>
      </c>
      <c r="D27" s="62"/>
      <c r="E27" s="63">
        <f>SUM(E26:E26)</f>
        <v>0</v>
      </c>
      <c r="F27" s="62"/>
      <c r="G27" s="63">
        <f>SUM(G26:G26)</f>
        <v>0</v>
      </c>
      <c r="K27" s="70"/>
      <c r="L27" s="70"/>
      <c r="M27" s="71"/>
      <c r="N27" s="68"/>
      <c r="O27" s="68"/>
      <c r="P27" s="68"/>
      <c r="Q27" s="68"/>
      <c r="R27" s="68"/>
      <c r="S27" s="69"/>
      <c r="T27" s="68"/>
      <c r="W27" s="102"/>
    </row>
    <row r="28" spans="1:23" ht="15.75" customHeight="1">
      <c r="A28" s="43">
        <v>419000</v>
      </c>
      <c r="B28" s="46" t="s">
        <v>41</v>
      </c>
      <c r="C28" s="77"/>
      <c r="D28" s="76"/>
      <c r="E28" s="77"/>
      <c r="F28" s="62"/>
      <c r="G28" s="63">
        <f aca="true" t="shared" si="4" ref="G28:G57">+E28-C28</f>
        <v>0</v>
      </c>
      <c r="K28" s="70"/>
      <c r="L28" s="70"/>
      <c r="M28" s="71"/>
      <c r="N28" s="68">
        <f aca="true" t="shared" si="5" ref="N28:N57">+$C$4</f>
        <v>0</v>
      </c>
      <c r="O28" s="68"/>
      <c r="P28" s="68">
        <f aca="true" t="shared" si="6" ref="P28:P57">+A28</f>
        <v>419000</v>
      </c>
      <c r="Q28" s="68"/>
      <c r="R28" s="68"/>
      <c r="S28" s="69">
        <f aca="true" t="shared" si="7" ref="S28:S57">+G28</f>
        <v>0</v>
      </c>
      <c r="T28" s="104" t="s">
        <v>107</v>
      </c>
      <c r="W28" s="102">
        <f aca="true" t="shared" si="8" ref="W28:W56">S28</f>
        <v>0</v>
      </c>
    </row>
    <row r="29" spans="1:23" ht="15.75" customHeight="1">
      <c r="A29" s="43">
        <v>431000</v>
      </c>
      <c r="B29" s="46" t="s">
        <v>9</v>
      </c>
      <c r="C29" s="77"/>
      <c r="D29" s="76"/>
      <c r="E29" s="77"/>
      <c r="F29" s="62"/>
      <c r="G29" s="63">
        <f t="shared" si="4"/>
        <v>0</v>
      </c>
      <c r="K29" s="70"/>
      <c r="L29" s="70"/>
      <c r="M29" s="71"/>
      <c r="N29" s="68">
        <f t="shared" si="5"/>
        <v>0</v>
      </c>
      <c r="O29" s="68"/>
      <c r="P29" s="68">
        <f t="shared" si="6"/>
        <v>431000</v>
      </c>
      <c r="Q29" s="68"/>
      <c r="R29" s="68"/>
      <c r="S29" s="69">
        <f t="shared" si="7"/>
        <v>0</v>
      </c>
      <c r="T29" s="104" t="s">
        <v>107</v>
      </c>
      <c r="W29" s="102">
        <f t="shared" si="8"/>
        <v>0</v>
      </c>
    </row>
    <row r="30" spans="1:23" ht="15.75" customHeight="1">
      <c r="A30" s="43">
        <v>432000</v>
      </c>
      <c r="B30" s="46" t="s">
        <v>10</v>
      </c>
      <c r="C30" s="77"/>
      <c r="D30" s="76"/>
      <c r="E30" s="77"/>
      <c r="F30" s="62"/>
      <c r="G30" s="63">
        <f t="shared" si="4"/>
        <v>0</v>
      </c>
      <c r="K30" s="70"/>
      <c r="L30" s="70"/>
      <c r="M30" s="71"/>
      <c r="N30" s="68">
        <f t="shared" si="5"/>
        <v>0</v>
      </c>
      <c r="O30" s="68"/>
      <c r="P30" s="68">
        <f t="shared" si="6"/>
        <v>432000</v>
      </c>
      <c r="Q30" s="68"/>
      <c r="R30" s="68"/>
      <c r="S30" s="69">
        <f t="shared" si="7"/>
        <v>0</v>
      </c>
      <c r="T30" s="104" t="s">
        <v>107</v>
      </c>
      <c r="W30" s="102">
        <f t="shared" si="8"/>
        <v>0</v>
      </c>
    </row>
    <row r="31" spans="1:23" ht="15.75" customHeight="1">
      <c r="A31" s="43">
        <v>433000</v>
      </c>
      <c r="B31" s="46" t="s">
        <v>11</v>
      </c>
      <c r="C31" s="77"/>
      <c r="D31" s="76"/>
      <c r="E31" s="77"/>
      <c r="F31" s="62"/>
      <c r="G31" s="63">
        <f t="shared" si="4"/>
        <v>0</v>
      </c>
      <c r="K31" s="70"/>
      <c r="L31" s="70"/>
      <c r="M31" s="71"/>
      <c r="N31" s="68">
        <f t="shared" si="5"/>
        <v>0</v>
      </c>
      <c r="O31" s="68"/>
      <c r="P31" s="68">
        <f t="shared" si="6"/>
        <v>433000</v>
      </c>
      <c r="Q31" s="68"/>
      <c r="R31" s="68"/>
      <c r="S31" s="69">
        <f t="shared" si="7"/>
        <v>0</v>
      </c>
      <c r="T31" s="104" t="s">
        <v>107</v>
      </c>
      <c r="W31" s="102">
        <f t="shared" si="8"/>
        <v>0</v>
      </c>
    </row>
    <row r="32" spans="1:23" ht="15.75" customHeight="1">
      <c r="A32" s="43">
        <v>434000</v>
      </c>
      <c r="B32" s="46" t="s">
        <v>12</v>
      </c>
      <c r="C32" s="77"/>
      <c r="D32" s="76"/>
      <c r="E32" s="77"/>
      <c r="F32" s="62"/>
      <c r="G32" s="63">
        <f t="shared" si="4"/>
        <v>0</v>
      </c>
      <c r="K32" s="70"/>
      <c r="L32" s="70"/>
      <c r="M32" s="71"/>
      <c r="N32" s="68">
        <f t="shared" si="5"/>
        <v>0</v>
      </c>
      <c r="O32" s="68"/>
      <c r="P32" s="68">
        <f t="shared" si="6"/>
        <v>434000</v>
      </c>
      <c r="Q32" s="68"/>
      <c r="R32" s="68"/>
      <c r="S32" s="69">
        <f t="shared" si="7"/>
        <v>0</v>
      </c>
      <c r="T32" s="104" t="s">
        <v>107</v>
      </c>
      <c r="W32" s="102">
        <f t="shared" si="8"/>
        <v>0</v>
      </c>
    </row>
    <row r="33" spans="1:23" ht="15.75" customHeight="1">
      <c r="A33" s="43">
        <v>435000</v>
      </c>
      <c r="B33" s="46" t="s">
        <v>13</v>
      </c>
      <c r="C33" s="77"/>
      <c r="D33" s="76"/>
      <c r="E33" s="77"/>
      <c r="F33" s="62"/>
      <c r="G33" s="63">
        <f t="shared" si="4"/>
        <v>0</v>
      </c>
      <c r="K33" s="70"/>
      <c r="L33" s="70"/>
      <c r="M33" s="71"/>
      <c r="N33" s="68">
        <f t="shared" si="5"/>
        <v>0</v>
      </c>
      <c r="O33" s="68"/>
      <c r="P33" s="68">
        <f t="shared" si="6"/>
        <v>435000</v>
      </c>
      <c r="Q33" s="68"/>
      <c r="R33" s="68"/>
      <c r="S33" s="69">
        <f t="shared" si="7"/>
        <v>0</v>
      </c>
      <c r="T33" s="104" t="s">
        <v>107</v>
      </c>
      <c r="W33" s="102">
        <f t="shared" si="8"/>
        <v>0</v>
      </c>
    </row>
    <row r="34" spans="1:23" ht="15.75" customHeight="1">
      <c r="A34" s="43">
        <v>436000</v>
      </c>
      <c r="B34" s="46" t="s">
        <v>14</v>
      </c>
      <c r="C34" s="77"/>
      <c r="D34" s="76"/>
      <c r="E34" s="77"/>
      <c r="F34" s="62"/>
      <c r="G34" s="63">
        <f t="shared" si="4"/>
        <v>0</v>
      </c>
      <c r="K34" s="70"/>
      <c r="L34" s="70"/>
      <c r="M34" s="71"/>
      <c r="N34" s="68">
        <f t="shared" si="5"/>
        <v>0</v>
      </c>
      <c r="O34" s="68"/>
      <c r="P34" s="68">
        <f t="shared" si="6"/>
        <v>436000</v>
      </c>
      <c r="Q34" s="68"/>
      <c r="R34" s="68"/>
      <c r="S34" s="69">
        <f t="shared" si="7"/>
        <v>0</v>
      </c>
      <c r="T34" s="104" t="s">
        <v>107</v>
      </c>
      <c r="W34" s="102">
        <f t="shared" si="8"/>
        <v>0</v>
      </c>
    </row>
    <row r="35" spans="1:23" ht="15.75" customHeight="1">
      <c r="A35" s="43">
        <v>437000</v>
      </c>
      <c r="B35" s="46" t="s">
        <v>15</v>
      </c>
      <c r="C35" s="77"/>
      <c r="D35" s="76"/>
      <c r="E35" s="77"/>
      <c r="F35" s="62"/>
      <c r="G35" s="63">
        <f t="shared" si="4"/>
        <v>0</v>
      </c>
      <c r="K35" s="70"/>
      <c r="L35" s="70"/>
      <c r="M35" s="71"/>
      <c r="N35" s="68">
        <f t="shared" si="5"/>
        <v>0</v>
      </c>
      <c r="O35" s="68"/>
      <c r="P35" s="68">
        <f t="shared" si="6"/>
        <v>437000</v>
      </c>
      <c r="Q35" s="68"/>
      <c r="R35" s="68"/>
      <c r="S35" s="69">
        <f t="shared" si="7"/>
        <v>0</v>
      </c>
      <c r="T35" s="104" t="s">
        <v>107</v>
      </c>
      <c r="W35" s="102">
        <f t="shared" si="8"/>
        <v>0</v>
      </c>
    </row>
    <row r="36" spans="1:23" ht="15.75" customHeight="1">
      <c r="A36" s="43">
        <v>438000</v>
      </c>
      <c r="B36" s="46" t="s">
        <v>16</v>
      </c>
      <c r="C36" s="77"/>
      <c r="D36" s="76"/>
      <c r="E36" s="77"/>
      <c r="F36" s="62"/>
      <c r="G36" s="63">
        <f t="shared" si="4"/>
        <v>0</v>
      </c>
      <c r="K36" s="70"/>
      <c r="L36" s="70"/>
      <c r="M36" s="71"/>
      <c r="N36" s="68">
        <f t="shared" si="5"/>
        <v>0</v>
      </c>
      <c r="O36" s="68"/>
      <c r="P36" s="68">
        <f t="shared" si="6"/>
        <v>438000</v>
      </c>
      <c r="Q36" s="68"/>
      <c r="R36" s="68"/>
      <c r="S36" s="69">
        <f t="shared" si="7"/>
        <v>0</v>
      </c>
      <c r="T36" s="104" t="s">
        <v>107</v>
      </c>
      <c r="W36" s="102">
        <f t="shared" si="8"/>
        <v>0</v>
      </c>
    </row>
    <row r="37" spans="1:23" ht="15.75" customHeight="1">
      <c r="A37" s="43">
        <v>439000</v>
      </c>
      <c r="B37" s="46" t="s">
        <v>17</v>
      </c>
      <c r="C37" s="77"/>
      <c r="D37" s="76"/>
      <c r="E37" s="77"/>
      <c r="F37" s="62"/>
      <c r="G37" s="63">
        <f t="shared" si="4"/>
        <v>0</v>
      </c>
      <c r="K37" s="70"/>
      <c r="L37" s="70"/>
      <c r="M37" s="71"/>
      <c r="N37" s="68">
        <f t="shared" si="5"/>
        <v>0</v>
      </c>
      <c r="O37" s="68"/>
      <c r="P37" s="68">
        <f t="shared" si="6"/>
        <v>439000</v>
      </c>
      <c r="Q37" s="68"/>
      <c r="R37" s="68"/>
      <c r="S37" s="69">
        <f t="shared" si="7"/>
        <v>0</v>
      </c>
      <c r="T37" s="104" t="s">
        <v>107</v>
      </c>
      <c r="W37" s="102">
        <f t="shared" si="8"/>
        <v>0</v>
      </c>
    </row>
    <row r="38" spans="1:23" ht="15.75" customHeight="1">
      <c r="A38" s="43">
        <v>441000</v>
      </c>
      <c r="B38" s="46" t="s">
        <v>18</v>
      </c>
      <c r="C38" s="77"/>
      <c r="D38" s="76"/>
      <c r="E38" s="77"/>
      <c r="F38" s="62"/>
      <c r="G38" s="63">
        <f t="shared" si="4"/>
        <v>0</v>
      </c>
      <c r="K38" s="70"/>
      <c r="L38" s="70"/>
      <c r="M38" s="71"/>
      <c r="N38" s="68">
        <f t="shared" si="5"/>
        <v>0</v>
      </c>
      <c r="O38" s="68"/>
      <c r="P38" s="68">
        <f t="shared" si="6"/>
        <v>441000</v>
      </c>
      <c r="Q38" s="68"/>
      <c r="R38" s="68"/>
      <c r="S38" s="69">
        <f t="shared" si="7"/>
        <v>0</v>
      </c>
      <c r="T38" s="104" t="s">
        <v>107</v>
      </c>
      <c r="W38" s="102">
        <f t="shared" si="8"/>
        <v>0</v>
      </c>
    </row>
    <row r="39" spans="1:23" ht="15.75" customHeight="1">
      <c r="A39" s="43">
        <v>442000</v>
      </c>
      <c r="B39" s="46" t="s">
        <v>19</v>
      </c>
      <c r="C39" s="77"/>
      <c r="D39" s="76"/>
      <c r="E39" s="77"/>
      <c r="F39" s="62"/>
      <c r="G39" s="63">
        <f t="shared" si="4"/>
        <v>0</v>
      </c>
      <c r="K39" s="70"/>
      <c r="L39" s="70"/>
      <c r="M39" s="71"/>
      <c r="N39" s="68">
        <f t="shared" si="5"/>
        <v>0</v>
      </c>
      <c r="O39" s="68"/>
      <c r="P39" s="68">
        <f t="shared" si="6"/>
        <v>442000</v>
      </c>
      <c r="Q39" s="68"/>
      <c r="R39" s="68"/>
      <c r="S39" s="69">
        <f t="shared" si="7"/>
        <v>0</v>
      </c>
      <c r="T39" s="104" t="s">
        <v>107</v>
      </c>
      <c r="W39" s="102">
        <f t="shared" si="8"/>
        <v>0</v>
      </c>
    </row>
    <row r="40" spans="1:23" ht="15.75" customHeight="1">
      <c r="A40" s="43">
        <v>443000</v>
      </c>
      <c r="B40" s="46" t="s">
        <v>20</v>
      </c>
      <c r="C40" s="77"/>
      <c r="D40" s="76"/>
      <c r="E40" s="77"/>
      <c r="F40" s="62"/>
      <c r="G40" s="63">
        <f t="shared" si="4"/>
        <v>0</v>
      </c>
      <c r="K40" s="70"/>
      <c r="L40" s="70"/>
      <c r="M40" s="71"/>
      <c r="N40" s="68">
        <f t="shared" si="5"/>
        <v>0</v>
      </c>
      <c r="O40" s="68"/>
      <c r="P40" s="68">
        <f t="shared" si="6"/>
        <v>443000</v>
      </c>
      <c r="Q40" s="68"/>
      <c r="R40" s="68"/>
      <c r="S40" s="69">
        <f t="shared" si="7"/>
        <v>0</v>
      </c>
      <c r="T40" s="104" t="s">
        <v>107</v>
      </c>
      <c r="W40" s="102">
        <f t="shared" si="8"/>
        <v>0</v>
      </c>
    </row>
    <row r="41" spans="1:23" ht="15.75" customHeight="1">
      <c r="A41" s="43">
        <v>444000</v>
      </c>
      <c r="B41" s="46" t="s">
        <v>21</v>
      </c>
      <c r="C41" s="77"/>
      <c r="D41" s="76"/>
      <c r="E41" s="77"/>
      <c r="F41" s="62"/>
      <c r="G41" s="63">
        <f t="shared" si="4"/>
        <v>0</v>
      </c>
      <c r="K41" s="70"/>
      <c r="L41" s="70"/>
      <c r="M41" s="71"/>
      <c r="N41" s="68">
        <f t="shared" si="5"/>
        <v>0</v>
      </c>
      <c r="O41" s="68"/>
      <c r="P41" s="68">
        <f t="shared" si="6"/>
        <v>444000</v>
      </c>
      <c r="Q41" s="68"/>
      <c r="R41" s="68"/>
      <c r="S41" s="69">
        <f t="shared" si="7"/>
        <v>0</v>
      </c>
      <c r="T41" s="104" t="s">
        <v>107</v>
      </c>
      <c r="W41" s="102">
        <f t="shared" si="8"/>
        <v>0</v>
      </c>
    </row>
    <row r="42" spans="1:23" ht="15.75" customHeight="1">
      <c r="A42" s="43">
        <v>445000</v>
      </c>
      <c r="B42" s="46" t="s">
        <v>22</v>
      </c>
      <c r="C42" s="77"/>
      <c r="D42" s="76"/>
      <c r="E42" s="77"/>
      <c r="F42" s="62"/>
      <c r="G42" s="63">
        <f t="shared" si="4"/>
        <v>0</v>
      </c>
      <c r="K42" s="70"/>
      <c r="L42" s="70"/>
      <c r="M42" s="71"/>
      <c r="N42" s="68">
        <f t="shared" si="5"/>
        <v>0</v>
      </c>
      <c r="O42" s="68"/>
      <c r="P42" s="68">
        <f t="shared" si="6"/>
        <v>445000</v>
      </c>
      <c r="Q42" s="68"/>
      <c r="R42" s="68"/>
      <c r="S42" s="69">
        <f t="shared" si="7"/>
        <v>0</v>
      </c>
      <c r="T42" s="104" t="s">
        <v>107</v>
      </c>
      <c r="W42" s="102">
        <f t="shared" si="8"/>
        <v>0</v>
      </c>
    </row>
    <row r="43" spans="1:23" ht="15.75" customHeight="1">
      <c r="A43" s="43">
        <v>446000</v>
      </c>
      <c r="B43" s="46" t="s">
        <v>23</v>
      </c>
      <c r="C43" s="77"/>
      <c r="D43" s="76"/>
      <c r="E43" s="77"/>
      <c r="F43" s="62"/>
      <c r="G43" s="63">
        <f t="shared" si="4"/>
        <v>0</v>
      </c>
      <c r="K43" s="70"/>
      <c r="L43" s="70"/>
      <c r="M43" s="71"/>
      <c r="N43" s="68">
        <f t="shared" si="5"/>
        <v>0</v>
      </c>
      <c r="O43" s="68"/>
      <c r="P43" s="68">
        <f t="shared" si="6"/>
        <v>446000</v>
      </c>
      <c r="Q43" s="68"/>
      <c r="R43" s="68"/>
      <c r="S43" s="69">
        <f t="shared" si="7"/>
        <v>0</v>
      </c>
      <c r="T43" s="104" t="s">
        <v>107</v>
      </c>
      <c r="W43" s="102">
        <f t="shared" si="8"/>
        <v>0</v>
      </c>
    </row>
    <row r="44" spans="1:23" ht="15.75" customHeight="1">
      <c r="A44" s="43">
        <v>447000</v>
      </c>
      <c r="B44" s="46" t="s">
        <v>24</v>
      </c>
      <c r="C44" s="77"/>
      <c r="D44" s="76"/>
      <c r="E44" s="77"/>
      <c r="F44" s="62"/>
      <c r="G44" s="63">
        <f t="shared" si="4"/>
        <v>0</v>
      </c>
      <c r="K44" s="70"/>
      <c r="L44" s="70"/>
      <c r="M44" s="71"/>
      <c r="N44" s="68">
        <f t="shared" si="5"/>
        <v>0</v>
      </c>
      <c r="O44" s="68"/>
      <c r="P44" s="68">
        <f t="shared" si="6"/>
        <v>447000</v>
      </c>
      <c r="Q44" s="68"/>
      <c r="R44" s="68"/>
      <c r="S44" s="69">
        <f t="shared" si="7"/>
        <v>0</v>
      </c>
      <c r="T44" s="104" t="s">
        <v>107</v>
      </c>
      <c r="W44" s="102">
        <f t="shared" si="8"/>
        <v>0</v>
      </c>
    </row>
    <row r="45" spans="1:23" ht="15.75" customHeight="1">
      <c r="A45" s="43">
        <v>448000</v>
      </c>
      <c r="B45" s="46" t="s">
        <v>25</v>
      </c>
      <c r="C45" s="77"/>
      <c r="D45" s="76"/>
      <c r="E45" s="77"/>
      <c r="F45" s="62"/>
      <c r="G45" s="63">
        <f t="shared" si="4"/>
        <v>0</v>
      </c>
      <c r="K45" s="70"/>
      <c r="L45" s="70"/>
      <c r="M45" s="71"/>
      <c r="N45" s="68">
        <f t="shared" si="5"/>
        <v>0</v>
      </c>
      <c r="O45" s="68"/>
      <c r="P45" s="68">
        <f t="shared" si="6"/>
        <v>448000</v>
      </c>
      <c r="Q45" s="68"/>
      <c r="R45" s="68"/>
      <c r="S45" s="69">
        <f t="shared" si="7"/>
        <v>0</v>
      </c>
      <c r="T45" s="104" t="s">
        <v>107</v>
      </c>
      <c r="W45" s="102">
        <f t="shared" si="8"/>
        <v>0</v>
      </c>
    </row>
    <row r="46" spans="1:23" ht="15.75" customHeight="1">
      <c r="A46" s="43">
        <v>449000</v>
      </c>
      <c r="B46" s="46" t="s">
        <v>26</v>
      </c>
      <c r="C46" s="77"/>
      <c r="D46" s="76"/>
      <c r="E46" s="77"/>
      <c r="F46" s="62"/>
      <c r="G46" s="63">
        <f t="shared" si="4"/>
        <v>0</v>
      </c>
      <c r="K46" s="70"/>
      <c r="L46" s="70"/>
      <c r="M46" s="71"/>
      <c r="N46" s="68">
        <f t="shared" si="5"/>
        <v>0</v>
      </c>
      <c r="O46" s="68"/>
      <c r="P46" s="68">
        <f t="shared" si="6"/>
        <v>449000</v>
      </c>
      <c r="Q46" s="68"/>
      <c r="R46" s="68"/>
      <c r="S46" s="69">
        <f t="shared" si="7"/>
        <v>0</v>
      </c>
      <c r="T46" s="104" t="s">
        <v>107</v>
      </c>
      <c r="W46" s="102">
        <f t="shared" si="8"/>
        <v>0</v>
      </c>
    </row>
    <row r="47" spans="1:23" ht="15.75" customHeight="1">
      <c r="A47" s="43">
        <v>450000</v>
      </c>
      <c r="B47" s="46" t="s">
        <v>27</v>
      </c>
      <c r="C47" s="77"/>
      <c r="D47" s="76"/>
      <c r="E47" s="77"/>
      <c r="F47" s="62"/>
      <c r="G47" s="63">
        <f t="shared" si="4"/>
        <v>0</v>
      </c>
      <c r="K47" s="70"/>
      <c r="L47" s="70"/>
      <c r="M47" s="71"/>
      <c r="N47" s="68">
        <f t="shared" si="5"/>
        <v>0</v>
      </c>
      <c r="O47" s="68"/>
      <c r="P47" s="68">
        <f t="shared" si="6"/>
        <v>450000</v>
      </c>
      <c r="Q47" s="68"/>
      <c r="R47" s="68"/>
      <c r="S47" s="69">
        <f t="shared" si="7"/>
        <v>0</v>
      </c>
      <c r="T47" s="104" t="s">
        <v>107</v>
      </c>
      <c r="W47" s="102">
        <f t="shared" si="8"/>
        <v>0</v>
      </c>
    </row>
    <row r="48" spans="1:23" ht="15.75" customHeight="1">
      <c r="A48" s="43">
        <v>451000</v>
      </c>
      <c r="B48" s="46" t="s">
        <v>27</v>
      </c>
      <c r="C48" s="77"/>
      <c r="D48" s="76"/>
      <c r="E48" s="77"/>
      <c r="F48" s="62"/>
      <c r="G48" s="63">
        <f t="shared" si="4"/>
        <v>0</v>
      </c>
      <c r="K48" s="70"/>
      <c r="L48" s="70"/>
      <c r="M48" s="71"/>
      <c r="N48" s="68">
        <f t="shared" si="5"/>
        <v>0</v>
      </c>
      <c r="O48" s="68"/>
      <c r="P48" s="68">
        <f t="shared" si="6"/>
        <v>451000</v>
      </c>
      <c r="Q48" s="68"/>
      <c r="R48" s="68"/>
      <c r="S48" s="69">
        <f t="shared" si="7"/>
        <v>0</v>
      </c>
      <c r="T48" s="104" t="s">
        <v>107</v>
      </c>
      <c r="W48" s="102">
        <f t="shared" si="8"/>
        <v>0</v>
      </c>
    </row>
    <row r="49" spans="1:23" ht="15.75" customHeight="1">
      <c r="A49" s="43">
        <v>452000</v>
      </c>
      <c r="B49" s="46" t="s">
        <v>27</v>
      </c>
      <c r="C49" s="77"/>
      <c r="D49" s="76"/>
      <c r="E49" s="77"/>
      <c r="F49" s="62"/>
      <c r="G49" s="63">
        <f t="shared" si="4"/>
        <v>0</v>
      </c>
      <c r="K49" s="70"/>
      <c r="L49" s="70"/>
      <c r="M49" s="71"/>
      <c r="N49" s="68">
        <f t="shared" si="5"/>
        <v>0</v>
      </c>
      <c r="O49" s="68"/>
      <c r="P49" s="68">
        <f t="shared" si="6"/>
        <v>452000</v>
      </c>
      <c r="Q49" s="68"/>
      <c r="R49" s="68"/>
      <c r="S49" s="69">
        <f t="shared" si="7"/>
        <v>0</v>
      </c>
      <c r="T49" s="104" t="s">
        <v>107</v>
      </c>
      <c r="W49" s="102">
        <f t="shared" si="8"/>
        <v>0</v>
      </c>
    </row>
    <row r="50" spans="1:23" ht="15.75" customHeight="1">
      <c r="A50" s="43">
        <v>453000</v>
      </c>
      <c r="B50" s="46" t="s">
        <v>27</v>
      </c>
      <c r="C50" s="77"/>
      <c r="D50" s="76"/>
      <c r="E50" s="77"/>
      <c r="F50" s="62"/>
      <c r="G50" s="63">
        <f t="shared" si="4"/>
        <v>0</v>
      </c>
      <c r="K50" s="70"/>
      <c r="L50" s="70"/>
      <c r="M50" s="71"/>
      <c r="N50" s="68">
        <f t="shared" si="5"/>
        <v>0</v>
      </c>
      <c r="O50" s="68"/>
      <c r="P50" s="68">
        <f t="shared" si="6"/>
        <v>453000</v>
      </c>
      <c r="Q50" s="68"/>
      <c r="R50" s="68"/>
      <c r="S50" s="69">
        <f t="shared" si="7"/>
        <v>0</v>
      </c>
      <c r="T50" s="104" t="s">
        <v>107</v>
      </c>
      <c r="W50" s="102">
        <f t="shared" si="8"/>
        <v>0</v>
      </c>
    </row>
    <row r="51" spans="1:23" ht="15.75" customHeight="1">
      <c r="A51" s="43">
        <v>454000</v>
      </c>
      <c r="B51" s="46" t="s">
        <v>27</v>
      </c>
      <c r="C51" s="77"/>
      <c r="D51" s="76"/>
      <c r="E51" s="77"/>
      <c r="F51" s="62"/>
      <c r="G51" s="63">
        <f t="shared" si="4"/>
        <v>0</v>
      </c>
      <c r="K51" s="70"/>
      <c r="L51" s="70"/>
      <c r="M51" s="71"/>
      <c r="N51" s="68">
        <f t="shared" si="5"/>
        <v>0</v>
      </c>
      <c r="O51" s="68"/>
      <c r="P51" s="68">
        <f t="shared" si="6"/>
        <v>454000</v>
      </c>
      <c r="Q51" s="68"/>
      <c r="R51" s="68"/>
      <c r="S51" s="69">
        <f t="shared" si="7"/>
        <v>0</v>
      </c>
      <c r="T51" s="104" t="s">
        <v>107</v>
      </c>
      <c r="W51" s="102">
        <f t="shared" si="8"/>
        <v>0</v>
      </c>
    </row>
    <row r="52" spans="1:23" ht="15.75" customHeight="1">
      <c r="A52" s="43">
        <v>455000</v>
      </c>
      <c r="B52" s="46" t="s">
        <v>27</v>
      </c>
      <c r="C52" s="77"/>
      <c r="D52" s="76"/>
      <c r="E52" s="77"/>
      <c r="F52" s="62"/>
      <c r="G52" s="63">
        <f t="shared" si="4"/>
        <v>0</v>
      </c>
      <c r="K52" s="70"/>
      <c r="L52" s="70"/>
      <c r="M52" s="71"/>
      <c r="N52" s="68">
        <f t="shared" si="5"/>
        <v>0</v>
      </c>
      <c r="O52" s="68"/>
      <c r="P52" s="68">
        <f t="shared" si="6"/>
        <v>455000</v>
      </c>
      <c r="Q52" s="68"/>
      <c r="R52" s="68"/>
      <c r="S52" s="69">
        <f t="shared" si="7"/>
        <v>0</v>
      </c>
      <c r="T52" s="104" t="s">
        <v>107</v>
      </c>
      <c r="W52" s="102">
        <f t="shared" si="8"/>
        <v>0</v>
      </c>
    </row>
    <row r="53" spans="1:23" ht="15.75" customHeight="1">
      <c r="A53" s="43">
        <v>456000</v>
      </c>
      <c r="B53" s="46" t="s">
        <v>27</v>
      </c>
      <c r="C53" s="77"/>
      <c r="D53" s="76"/>
      <c r="E53" s="77"/>
      <c r="F53" s="62"/>
      <c r="G53" s="63">
        <f t="shared" si="4"/>
        <v>0</v>
      </c>
      <c r="K53" s="70"/>
      <c r="L53" s="70"/>
      <c r="M53" s="71"/>
      <c r="N53" s="68">
        <f t="shared" si="5"/>
        <v>0</v>
      </c>
      <c r="O53" s="68"/>
      <c r="P53" s="68">
        <f t="shared" si="6"/>
        <v>456000</v>
      </c>
      <c r="Q53" s="68"/>
      <c r="R53" s="68"/>
      <c r="S53" s="69">
        <f t="shared" si="7"/>
        <v>0</v>
      </c>
      <c r="T53" s="104" t="s">
        <v>107</v>
      </c>
      <c r="W53" s="102">
        <f t="shared" si="8"/>
        <v>0</v>
      </c>
    </row>
    <row r="54" spans="1:23" ht="15.75" customHeight="1">
      <c r="A54" s="43">
        <v>457000</v>
      </c>
      <c r="B54" s="46" t="s">
        <v>27</v>
      </c>
      <c r="C54" s="77"/>
      <c r="D54" s="76"/>
      <c r="E54" s="77"/>
      <c r="F54" s="62"/>
      <c r="G54" s="63">
        <f t="shared" si="4"/>
        <v>0</v>
      </c>
      <c r="K54" s="70"/>
      <c r="L54" s="70"/>
      <c r="M54" s="71"/>
      <c r="N54" s="68">
        <f t="shared" si="5"/>
        <v>0</v>
      </c>
      <c r="O54" s="68"/>
      <c r="P54" s="68">
        <f t="shared" si="6"/>
        <v>457000</v>
      </c>
      <c r="Q54" s="68"/>
      <c r="R54" s="68"/>
      <c r="S54" s="69">
        <f t="shared" si="7"/>
        <v>0</v>
      </c>
      <c r="T54" s="104" t="s">
        <v>107</v>
      </c>
      <c r="W54" s="102">
        <f t="shared" si="8"/>
        <v>0</v>
      </c>
    </row>
    <row r="55" spans="1:23" ht="15.75" customHeight="1">
      <c r="A55" s="43">
        <v>458000</v>
      </c>
      <c r="B55" s="46" t="s">
        <v>27</v>
      </c>
      <c r="C55" s="77"/>
      <c r="D55" s="76"/>
      <c r="E55" s="77"/>
      <c r="F55" s="62"/>
      <c r="G55" s="63">
        <f t="shared" si="4"/>
        <v>0</v>
      </c>
      <c r="K55" s="70"/>
      <c r="L55" s="70"/>
      <c r="M55" s="71"/>
      <c r="N55" s="68">
        <f t="shared" si="5"/>
        <v>0</v>
      </c>
      <c r="O55" s="68"/>
      <c r="P55" s="68">
        <f t="shared" si="6"/>
        <v>458000</v>
      </c>
      <c r="Q55" s="68"/>
      <c r="R55" s="68"/>
      <c r="S55" s="69">
        <f t="shared" si="7"/>
        <v>0</v>
      </c>
      <c r="T55" s="104" t="s">
        <v>107</v>
      </c>
      <c r="W55" s="102">
        <f t="shared" si="8"/>
        <v>0</v>
      </c>
    </row>
    <row r="56" spans="1:23" ht="15.75" customHeight="1">
      <c r="A56" s="43">
        <v>459000</v>
      </c>
      <c r="B56" s="46" t="s">
        <v>27</v>
      </c>
      <c r="C56" s="77"/>
      <c r="D56" s="76"/>
      <c r="E56" s="77"/>
      <c r="F56" s="62"/>
      <c r="G56" s="63">
        <f t="shared" si="4"/>
        <v>0</v>
      </c>
      <c r="K56" s="70"/>
      <c r="L56" s="70"/>
      <c r="M56" s="71"/>
      <c r="N56" s="68">
        <f t="shared" si="5"/>
        <v>0</v>
      </c>
      <c r="O56" s="68"/>
      <c r="P56" s="68">
        <f t="shared" si="6"/>
        <v>459000</v>
      </c>
      <c r="Q56" s="68"/>
      <c r="R56" s="68"/>
      <c r="S56" s="69">
        <f t="shared" si="7"/>
        <v>0</v>
      </c>
      <c r="T56" s="104" t="s">
        <v>107</v>
      </c>
      <c r="W56" s="102">
        <f t="shared" si="8"/>
        <v>0</v>
      </c>
    </row>
    <row r="57" spans="1:23" ht="15.75" customHeight="1">
      <c r="A57" s="112">
        <v>544400</v>
      </c>
      <c r="B57" s="113" t="s">
        <v>104</v>
      </c>
      <c r="C57" s="77"/>
      <c r="D57" s="76"/>
      <c r="E57" s="77"/>
      <c r="F57" s="62"/>
      <c r="G57" s="63">
        <f t="shared" si="4"/>
        <v>0</v>
      </c>
      <c r="K57" s="70"/>
      <c r="L57" s="70"/>
      <c r="M57" s="71"/>
      <c r="N57" s="68">
        <f t="shared" si="5"/>
        <v>0</v>
      </c>
      <c r="O57" s="68"/>
      <c r="P57" s="68">
        <f t="shared" si="6"/>
        <v>544400</v>
      </c>
      <c r="Q57" s="68"/>
      <c r="R57" s="68"/>
      <c r="S57" s="69">
        <f t="shared" si="7"/>
        <v>0</v>
      </c>
      <c r="T57" s="104" t="s">
        <v>107</v>
      </c>
      <c r="W57" s="102"/>
    </row>
    <row r="58" spans="1:23" ht="18.75" customHeight="1">
      <c r="A58" s="22"/>
      <c r="B58" s="54" t="s">
        <v>28</v>
      </c>
      <c r="C58" s="63">
        <f>SUM(C28:C57)</f>
        <v>0</v>
      </c>
      <c r="D58" s="64"/>
      <c r="E58" s="63">
        <f>SUM(E28:E57)</f>
        <v>0</v>
      </c>
      <c r="F58" s="64"/>
      <c r="G58" s="63">
        <f>SUM(G28:G57)</f>
        <v>0</v>
      </c>
      <c r="K58" s="70"/>
      <c r="L58" s="70"/>
      <c r="M58" s="71"/>
      <c r="N58" s="68"/>
      <c r="O58" s="68"/>
      <c r="P58" s="68"/>
      <c r="Q58" s="68"/>
      <c r="R58" s="68"/>
      <c r="S58" s="69"/>
      <c r="T58" s="68"/>
      <c r="W58" s="102"/>
    </row>
    <row r="59" spans="1:23" ht="15.75" customHeight="1">
      <c r="A59" s="43">
        <v>461000</v>
      </c>
      <c r="B59" s="47" t="s">
        <v>29</v>
      </c>
      <c r="C59" s="77"/>
      <c r="D59" s="76"/>
      <c r="E59" s="77"/>
      <c r="F59" s="62"/>
      <c r="G59" s="63">
        <f>+E59-C59</f>
        <v>0</v>
      </c>
      <c r="K59" s="70"/>
      <c r="L59" s="70"/>
      <c r="M59" s="71"/>
      <c r="N59" s="68">
        <f>+$C$4</f>
        <v>0</v>
      </c>
      <c r="O59" s="68"/>
      <c r="P59" s="68">
        <f>+A59</f>
        <v>461000</v>
      </c>
      <c r="Q59" s="68"/>
      <c r="R59" s="68"/>
      <c r="S59" s="69">
        <f>+G59</f>
        <v>0</v>
      </c>
      <c r="T59" s="104" t="s">
        <v>107</v>
      </c>
      <c r="W59" s="102">
        <f>S59</f>
        <v>0</v>
      </c>
    </row>
    <row r="60" spans="1:23" ht="15.75" customHeight="1">
      <c r="A60" s="43">
        <v>463000</v>
      </c>
      <c r="B60" s="46" t="s">
        <v>30</v>
      </c>
      <c r="C60" s="77"/>
      <c r="D60" s="76"/>
      <c r="E60" s="77"/>
      <c r="F60" s="62"/>
      <c r="G60" s="63">
        <f>+E60-C60</f>
        <v>0</v>
      </c>
      <c r="K60" s="70"/>
      <c r="L60" s="70"/>
      <c r="M60" s="71"/>
      <c r="N60" s="68">
        <f>+$C$4</f>
        <v>0</v>
      </c>
      <c r="O60" s="68"/>
      <c r="P60" s="68">
        <f>+A60</f>
        <v>463000</v>
      </c>
      <c r="Q60" s="68"/>
      <c r="R60" s="68"/>
      <c r="S60" s="69">
        <f>+G60</f>
        <v>0</v>
      </c>
      <c r="T60" s="104" t="s">
        <v>107</v>
      </c>
      <c r="W60" s="102">
        <f>S60</f>
        <v>0</v>
      </c>
    </row>
    <row r="61" spans="1:23" ht="15.75" customHeight="1">
      <c r="A61" s="43">
        <v>471000</v>
      </c>
      <c r="B61" s="46" t="s">
        <v>31</v>
      </c>
      <c r="C61" s="77"/>
      <c r="D61" s="76"/>
      <c r="E61" s="77"/>
      <c r="F61" s="62"/>
      <c r="G61" s="63">
        <f>+E61-C61</f>
        <v>0</v>
      </c>
      <c r="K61" s="70"/>
      <c r="L61" s="70"/>
      <c r="M61" s="71"/>
      <c r="N61" s="68">
        <f>+$C$4</f>
        <v>0</v>
      </c>
      <c r="O61" s="68"/>
      <c r="P61" s="68">
        <f>+A61</f>
        <v>471000</v>
      </c>
      <c r="Q61" s="68"/>
      <c r="R61" s="68"/>
      <c r="S61" s="69">
        <f>+G61</f>
        <v>0</v>
      </c>
      <c r="T61" s="104" t="s">
        <v>107</v>
      </c>
      <c r="W61" s="102">
        <f>S61</f>
        <v>0</v>
      </c>
    </row>
    <row r="62" spans="1:23" ht="15.75" customHeight="1">
      <c r="A62" s="43">
        <v>472000</v>
      </c>
      <c r="B62" s="46" t="s">
        <v>32</v>
      </c>
      <c r="C62" s="77"/>
      <c r="D62" s="76"/>
      <c r="E62" s="77"/>
      <c r="F62" s="62"/>
      <c r="G62" s="63">
        <f>+E62-C62</f>
        <v>0</v>
      </c>
      <c r="K62" s="70"/>
      <c r="L62" s="70"/>
      <c r="M62" s="71"/>
      <c r="N62" s="68">
        <f>+$C$4</f>
        <v>0</v>
      </c>
      <c r="O62" s="68"/>
      <c r="P62" s="68">
        <f>+A62</f>
        <v>472000</v>
      </c>
      <c r="Q62" s="68"/>
      <c r="R62" s="68"/>
      <c r="S62" s="69">
        <f>+G62</f>
        <v>0</v>
      </c>
      <c r="T62" s="104" t="s">
        <v>107</v>
      </c>
      <c r="W62" s="102">
        <f>S62</f>
        <v>0</v>
      </c>
    </row>
    <row r="63" spans="1:20" ht="18.75" customHeight="1">
      <c r="A63" s="20"/>
      <c r="B63" s="49" t="s">
        <v>33</v>
      </c>
      <c r="C63" s="63">
        <f>SUM(C59:C62)</f>
        <v>0</v>
      </c>
      <c r="D63" s="62"/>
      <c r="E63" s="63">
        <f>SUM(E59:E62)</f>
        <v>0</v>
      </c>
      <c r="F63" s="62"/>
      <c r="G63" s="63">
        <f>SUM(G59:G62)</f>
        <v>0</v>
      </c>
      <c r="K63" s="70"/>
      <c r="L63" s="70"/>
      <c r="M63" s="71"/>
      <c r="N63" s="68"/>
      <c r="O63" s="68"/>
      <c r="P63" s="68"/>
      <c r="Q63" s="68"/>
      <c r="R63" s="68"/>
      <c r="S63" s="69"/>
      <c r="T63" s="68"/>
    </row>
    <row r="64" spans="1:23" ht="15.75" customHeight="1">
      <c r="A64" s="43">
        <v>412900</v>
      </c>
      <c r="B64" s="48" t="s">
        <v>47</v>
      </c>
      <c r="C64" s="77"/>
      <c r="D64" s="76"/>
      <c r="E64" s="77"/>
      <c r="F64" s="62"/>
      <c r="G64" s="63">
        <f aca="true" t="shared" si="9" ref="G64:G86">+E64-C64</f>
        <v>0</v>
      </c>
      <c r="K64" s="70"/>
      <c r="L64" s="70"/>
      <c r="M64" s="71"/>
      <c r="N64" s="68">
        <f aca="true" t="shared" si="10" ref="N64:N86">+$C$4</f>
        <v>0</v>
      </c>
      <c r="O64" s="68"/>
      <c r="P64" s="68">
        <f aca="true" t="shared" si="11" ref="P64:P86">+A64</f>
        <v>412900</v>
      </c>
      <c r="Q64" s="68"/>
      <c r="R64" s="68"/>
      <c r="S64" s="69">
        <f aca="true" t="shared" si="12" ref="S64:S86">+G64</f>
        <v>0</v>
      </c>
      <c r="T64" s="104" t="s">
        <v>107</v>
      </c>
      <c r="W64" s="102">
        <f>-S64</f>
        <v>0</v>
      </c>
    </row>
    <row r="65" spans="1:23" ht="15.75" customHeight="1">
      <c r="A65" s="43">
        <v>413900</v>
      </c>
      <c r="B65" s="48" t="s">
        <v>48</v>
      </c>
      <c r="C65" s="77"/>
      <c r="D65" s="76"/>
      <c r="E65" s="77"/>
      <c r="F65" s="62"/>
      <c r="G65" s="63">
        <f t="shared" si="9"/>
        <v>0</v>
      </c>
      <c r="K65" s="70"/>
      <c r="L65" s="70"/>
      <c r="M65" s="71"/>
      <c r="N65" s="68">
        <f t="shared" si="10"/>
        <v>0</v>
      </c>
      <c r="O65" s="68"/>
      <c r="P65" s="68">
        <f t="shared" si="11"/>
        <v>413900</v>
      </c>
      <c r="Q65" s="68"/>
      <c r="R65" s="68"/>
      <c r="S65" s="69">
        <f t="shared" si="12"/>
        <v>0</v>
      </c>
      <c r="T65" s="104" t="s">
        <v>107</v>
      </c>
      <c r="W65" s="102">
        <f>-S65</f>
        <v>0</v>
      </c>
    </row>
    <row r="66" spans="1:23" ht="15.75" customHeight="1">
      <c r="A66" s="43">
        <v>411900</v>
      </c>
      <c r="B66" s="48" t="s">
        <v>49</v>
      </c>
      <c r="C66" s="77"/>
      <c r="D66" s="76"/>
      <c r="E66" s="77"/>
      <c r="F66" s="62"/>
      <c r="G66" s="63">
        <f t="shared" si="9"/>
        <v>0</v>
      </c>
      <c r="K66" s="70"/>
      <c r="L66" s="70"/>
      <c r="M66" s="71"/>
      <c r="N66" s="68">
        <f t="shared" si="10"/>
        <v>0</v>
      </c>
      <c r="O66" s="68"/>
      <c r="P66" s="68">
        <f t="shared" si="11"/>
        <v>411900</v>
      </c>
      <c r="Q66" s="68"/>
      <c r="R66" s="68"/>
      <c r="S66" s="69">
        <f t="shared" si="12"/>
        <v>0</v>
      </c>
      <c r="T66" s="104" t="s">
        <v>107</v>
      </c>
      <c r="W66" s="102">
        <f>-S66</f>
        <v>0</v>
      </c>
    </row>
    <row r="67" spans="1:23" ht="15.75" customHeight="1">
      <c r="A67" s="43">
        <v>414900</v>
      </c>
      <c r="B67" s="48" t="s">
        <v>50</v>
      </c>
      <c r="C67" s="77"/>
      <c r="D67" s="76"/>
      <c r="E67" s="77"/>
      <c r="F67" s="62"/>
      <c r="G67" s="63">
        <f t="shared" si="9"/>
        <v>0</v>
      </c>
      <c r="K67" s="70"/>
      <c r="L67" s="70"/>
      <c r="M67" s="71"/>
      <c r="N67" s="68">
        <f t="shared" si="10"/>
        <v>0</v>
      </c>
      <c r="O67" s="68"/>
      <c r="P67" s="68">
        <f t="shared" si="11"/>
        <v>414900</v>
      </c>
      <c r="Q67" s="68"/>
      <c r="R67" s="68"/>
      <c r="S67" s="69">
        <f t="shared" si="12"/>
        <v>0</v>
      </c>
      <c r="T67" s="104" t="s">
        <v>107</v>
      </c>
      <c r="W67" s="102">
        <f>-S67</f>
        <v>0</v>
      </c>
    </row>
    <row r="68" spans="1:23" ht="15.75" customHeight="1">
      <c r="A68" s="43">
        <v>416900</v>
      </c>
      <c r="B68" s="48" t="s">
        <v>51</v>
      </c>
      <c r="C68" s="77"/>
      <c r="D68" s="76"/>
      <c r="E68" s="77"/>
      <c r="F68" s="62"/>
      <c r="G68" s="63">
        <f t="shared" si="9"/>
        <v>0</v>
      </c>
      <c r="K68" s="70"/>
      <c r="L68" s="70"/>
      <c r="M68" s="71"/>
      <c r="N68" s="68">
        <f t="shared" si="10"/>
        <v>0</v>
      </c>
      <c r="O68" s="68"/>
      <c r="P68" s="68">
        <f t="shared" si="11"/>
        <v>416900</v>
      </c>
      <c r="Q68" s="68"/>
      <c r="R68" s="68"/>
      <c r="S68" s="69">
        <f t="shared" si="12"/>
        <v>0</v>
      </c>
      <c r="T68" s="104" t="s">
        <v>107</v>
      </c>
      <c r="W68" s="102">
        <f>-S68</f>
        <v>0</v>
      </c>
    </row>
    <row r="69" spans="1:23" ht="15.75" customHeight="1">
      <c r="A69" s="43">
        <v>418900</v>
      </c>
      <c r="B69" s="48" t="s">
        <v>103</v>
      </c>
      <c r="C69" s="77"/>
      <c r="D69" s="76"/>
      <c r="E69" s="77"/>
      <c r="F69" s="62"/>
      <c r="G69" s="63">
        <f t="shared" si="9"/>
        <v>0</v>
      </c>
      <c r="K69" s="70"/>
      <c r="L69" s="70"/>
      <c r="M69" s="71"/>
      <c r="N69" s="68">
        <f t="shared" si="10"/>
        <v>0</v>
      </c>
      <c r="O69" s="68"/>
      <c r="P69" s="68">
        <f t="shared" si="11"/>
        <v>418900</v>
      </c>
      <c r="Q69" s="68"/>
      <c r="R69" s="68"/>
      <c r="S69" s="69">
        <f t="shared" si="12"/>
        <v>0</v>
      </c>
      <c r="T69" s="104" t="s">
        <v>107</v>
      </c>
      <c r="W69" s="102"/>
    </row>
    <row r="70" spans="1:23" ht="15.75" customHeight="1">
      <c r="A70" s="43">
        <v>421900</v>
      </c>
      <c r="B70" s="48" t="s">
        <v>52</v>
      </c>
      <c r="C70" s="77"/>
      <c r="D70" s="76"/>
      <c r="E70" s="77"/>
      <c r="F70" s="62"/>
      <c r="G70" s="63">
        <f t="shared" si="9"/>
        <v>0</v>
      </c>
      <c r="K70" s="70"/>
      <c r="L70" s="70"/>
      <c r="M70" s="71"/>
      <c r="N70" s="68">
        <f t="shared" si="10"/>
        <v>0</v>
      </c>
      <c r="O70" s="68"/>
      <c r="P70" s="68">
        <f t="shared" si="11"/>
        <v>421900</v>
      </c>
      <c r="Q70" s="68"/>
      <c r="R70" s="68"/>
      <c r="S70" s="69">
        <f t="shared" si="12"/>
        <v>0</v>
      </c>
      <c r="T70" s="104" t="s">
        <v>107</v>
      </c>
      <c r="W70" s="102">
        <f aca="true" t="shared" si="13" ref="W70:W86">-S70</f>
        <v>0</v>
      </c>
    </row>
    <row r="71" spans="1:23" ht="15.75" customHeight="1">
      <c r="A71" s="43">
        <v>431900</v>
      </c>
      <c r="B71" s="48" t="s">
        <v>53</v>
      </c>
      <c r="C71" s="77"/>
      <c r="D71" s="76"/>
      <c r="E71" s="77"/>
      <c r="F71" s="62"/>
      <c r="G71" s="63">
        <f t="shared" si="9"/>
        <v>0</v>
      </c>
      <c r="K71" s="70"/>
      <c r="L71" s="70"/>
      <c r="M71" s="71"/>
      <c r="N71" s="68">
        <f t="shared" si="10"/>
        <v>0</v>
      </c>
      <c r="O71" s="68"/>
      <c r="P71" s="68">
        <f t="shared" si="11"/>
        <v>431900</v>
      </c>
      <c r="Q71" s="68"/>
      <c r="R71" s="68"/>
      <c r="S71" s="69">
        <f t="shared" si="12"/>
        <v>0</v>
      </c>
      <c r="T71" s="104" t="s">
        <v>107</v>
      </c>
      <c r="W71" s="102">
        <f t="shared" si="13"/>
        <v>0</v>
      </c>
    </row>
    <row r="72" spans="1:23" ht="15.75" customHeight="1">
      <c r="A72" s="43">
        <v>432900</v>
      </c>
      <c r="B72" s="48" t="s">
        <v>54</v>
      </c>
      <c r="C72" s="77"/>
      <c r="D72" s="76"/>
      <c r="E72" s="77"/>
      <c r="F72" s="62"/>
      <c r="G72" s="63">
        <f t="shared" si="9"/>
        <v>0</v>
      </c>
      <c r="K72" s="70"/>
      <c r="L72" s="70"/>
      <c r="M72" s="71"/>
      <c r="N72" s="68">
        <f t="shared" si="10"/>
        <v>0</v>
      </c>
      <c r="O72" s="68"/>
      <c r="P72" s="68">
        <f t="shared" si="11"/>
        <v>432900</v>
      </c>
      <c r="Q72" s="68"/>
      <c r="R72" s="68"/>
      <c r="S72" s="69">
        <f t="shared" si="12"/>
        <v>0</v>
      </c>
      <c r="T72" s="104" t="s">
        <v>107</v>
      </c>
      <c r="W72" s="102">
        <f t="shared" si="13"/>
        <v>0</v>
      </c>
    </row>
    <row r="73" spans="1:23" ht="15.75" customHeight="1">
      <c r="A73" s="43">
        <v>433900</v>
      </c>
      <c r="B73" s="48" t="s">
        <v>55</v>
      </c>
      <c r="C73" s="77"/>
      <c r="D73" s="76"/>
      <c r="E73" s="77"/>
      <c r="F73" s="62"/>
      <c r="G73" s="63">
        <f t="shared" si="9"/>
        <v>0</v>
      </c>
      <c r="K73" s="70"/>
      <c r="L73" s="70"/>
      <c r="M73" s="71"/>
      <c r="N73" s="68">
        <f t="shared" si="10"/>
        <v>0</v>
      </c>
      <c r="O73" s="68"/>
      <c r="P73" s="68">
        <f t="shared" si="11"/>
        <v>433900</v>
      </c>
      <c r="Q73" s="68"/>
      <c r="R73" s="68"/>
      <c r="S73" s="69">
        <f t="shared" si="12"/>
        <v>0</v>
      </c>
      <c r="T73" s="104" t="s">
        <v>107</v>
      </c>
      <c r="W73" s="102">
        <f t="shared" si="13"/>
        <v>0</v>
      </c>
    </row>
    <row r="74" spans="1:23" ht="15.75" customHeight="1">
      <c r="A74" s="43">
        <v>434900</v>
      </c>
      <c r="B74" s="48" t="s">
        <v>56</v>
      </c>
      <c r="C74" s="77"/>
      <c r="D74" s="76"/>
      <c r="E74" s="77"/>
      <c r="F74" s="62"/>
      <c r="G74" s="63">
        <f t="shared" si="9"/>
        <v>0</v>
      </c>
      <c r="K74" s="70"/>
      <c r="L74" s="70"/>
      <c r="M74" s="71"/>
      <c r="N74" s="68">
        <f t="shared" si="10"/>
        <v>0</v>
      </c>
      <c r="O74" s="68"/>
      <c r="P74" s="68">
        <f t="shared" si="11"/>
        <v>434900</v>
      </c>
      <c r="Q74" s="68"/>
      <c r="R74" s="68"/>
      <c r="S74" s="69">
        <f t="shared" si="12"/>
        <v>0</v>
      </c>
      <c r="T74" s="104" t="s">
        <v>107</v>
      </c>
      <c r="W74" s="102">
        <f t="shared" si="13"/>
        <v>0</v>
      </c>
    </row>
    <row r="75" spans="1:23" ht="15.75" customHeight="1">
      <c r="A75" s="43">
        <v>435900</v>
      </c>
      <c r="B75" s="48" t="s">
        <v>57</v>
      </c>
      <c r="C75" s="77"/>
      <c r="D75" s="76"/>
      <c r="E75" s="77"/>
      <c r="F75" s="62"/>
      <c r="G75" s="63">
        <f t="shared" si="9"/>
        <v>0</v>
      </c>
      <c r="K75" s="70"/>
      <c r="L75" s="70"/>
      <c r="M75" s="71"/>
      <c r="N75" s="68">
        <f t="shared" si="10"/>
        <v>0</v>
      </c>
      <c r="O75" s="68"/>
      <c r="P75" s="68">
        <f t="shared" si="11"/>
        <v>435900</v>
      </c>
      <c r="Q75" s="68"/>
      <c r="R75" s="68"/>
      <c r="S75" s="69">
        <f t="shared" si="12"/>
        <v>0</v>
      </c>
      <c r="T75" s="104" t="s">
        <v>107</v>
      </c>
      <c r="W75" s="102">
        <f t="shared" si="13"/>
        <v>0</v>
      </c>
    </row>
    <row r="76" spans="1:23" ht="15.75" customHeight="1">
      <c r="A76" s="43">
        <v>436900</v>
      </c>
      <c r="B76" s="48" t="s">
        <v>58</v>
      </c>
      <c r="C76" s="77"/>
      <c r="D76" s="76"/>
      <c r="E76" s="77"/>
      <c r="F76" s="62"/>
      <c r="G76" s="63">
        <f t="shared" si="9"/>
        <v>0</v>
      </c>
      <c r="K76" s="70"/>
      <c r="L76" s="70"/>
      <c r="M76" s="71"/>
      <c r="N76" s="68">
        <f t="shared" si="10"/>
        <v>0</v>
      </c>
      <c r="O76" s="68"/>
      <c r="P76" s="68">
        <f t="shared" si="11"/>
        <v>436900</v>
      </c>
      <c r="Q76" s="68"/>
      <c r="R76" s="68"/>
      <c r="S76" s="69">
        <f t="shared" si="12"/>
        <v>0</v>
      </c>
      <c r="T76" s="104" t="s">
        <v>107</v>
      </c>
      <c r="W76" s="102">
        <f t="shared" si="13"/>
        <v>0</v>
      </c>
    </row>
    <row r="77" spans="1:23" ht="15.75" customHeight="1">
      <c r="A77" s="43">
        <v>437900</v>
      </c>
      <c r="B77" s="48" t="s">
        <v>59</v>
      </c>
      <c r="C77" s="77"/>
      <c r="D77" s="76"/>
      <c r="E77" s="77"/>
      <c r="F77" s="62"/>
      <c r="G77" s="63">
        <f t="shared" si="9"/>
        <v>0</v>
      </c>
      <c r="K77" s="70"/>
      <c r="L77" s="70"/>
      <c r="M77" s="71"/>
      <c r="N77" s="68">
        <f t="shared" si="10"/>
        <v>0</v>
      </c>
      <c r="O77" s="68"/>
      <c r="P77" s="68">
        <f t="shared" si="11"/>
        <v>437900</v>
      </c>
      <c r="Q77" s="68"/>
      <c r="R77" s="68"/>
      <c r="S77" s="69">
        <f t="shared" si="12"/>
        <v>0</v>
      </c>
      <c r="T77" s="104" t="s">
        <v>107</v>
      </c>
      <c r="W77" s="102">
        <f t="shared" si="13"/>
        <v>0</v>
      </c>
    </row>
    <row r="78" spans="1:23" ht="15.75" customHeight="1">
      <c r="A78" s="43">
        <v>438900</v>
      </c>
      <c r="B78" s="48" t="s">
        <v>60</v>
      </c>
      <c r="C78" s="77"/>
      <c r="D78" s="76"/>
      <c r="E78" s="77"/>
      <c r="F78" s="62"/>
      <c r="G78" s="63">
        <f t="shared" si="9"/>
        <v>0</v>
      </c>
      <c r="K78" s="70"/>
      <c r="L78" s="70"/>
      <c r="M78" s="71"/>
      <c r="N78" s="68">
        <f t="shared" si="10"/>
        <v>0</v>
      </c>
      <c r="O78" s="68"/>
      <c r="P78" s="68">
        <f t="shared" si="11"/>
        <v>438900</v>
      </c>
      <c r="Q78" s="68"/>
      <c r="R78" s="68"/>
      <c r="S78" s="69">
        <f t="shared" si="12"/>
        <v>0</v>
      </c>
      <c r="T78" s="104" t="s">
        <v>107</v>
      </c>
      <c r="W78" s="102">
        <f t="shared" si="13"/>
        <v>0</v>
      </c>
    </row>
    <row r="79" spans="1:23" ht="15.75" customHeight="1">
      <c r="A79" s="43">
        <v>439900</v>
      </c>
      <c r="B79" s="48" t="s">
        <v>61</v>
      </c>
      <c r="C79" s="77"/>
      <c r="D79" s="76"/>
      <c r="E79" s="77"/>
      <c r="F79" s="62"/>
      <c r="G79" s="63">
        <f t="shared" si="9"/>
        <v>0</v>
      </c>
      <c r="K79" s="70"/>
      <c r="L79" s="70"/>
      <c r="M79" s="71"/>
      <c r="N79" s="68">
        <f t="shared" si="10"/>
        <v>0</v>
      </c>
      <c r="O79" s="68"/>
      <c r="P79" s="68">
        <f t="shared" si="11"/>
        <v>439900</v>
      </c>
      <c r="Q79" s="68"/>
      <c r="R79" s="68"/>
      <c r="S79" s="69">
        <f t="shared" si="12"/>
        <v>0</v>
      </c>
      <c r="T79" s="104" t="s">
        <v>107</v>
      </c>
      <c r="W79" s="102">
        <f t="shared" si="13"/>
        <v>0</v>
      </c>
    </row>
    <row r="80" spans="1:23" ht="15.75" customHeight="1">
      <c r="A80" s="43">
        <v>441900</v>
      </c>
      <c r="B80" s="48" t="s">
        <v>62</v>
      </c>
      <c r="C80" s="77"/>
      <c r="D80" s="76"/>
      <c r="E80" s="77"/>
      <c r="F80" s="62"/>
      <c r="G80" s="63">
        <f t="shared" si="9"/>
        <v>0</v>
      </c>
      <c r="K80" s="70"/>
      <c r="L80" s="70"/>
      <c r="M80" s="71"/>
      <c r="N80" s="68">
        <f t="shared" si="10"/>
        <v>0</v>
      </c>
      <c r="O80" s="68"/>
      <c r="P80" s="68">
        <f t="shared" si="11"/>
        <v>441900</v>
      </c>
      <c r="Q80" s="68"/>
      <c r="R80" s="68"/>
      <c r="S80" s="69">
        <f t="shared" si="12"/>
        <v>0</v>
      </c>
      <c r="T80" s="104" t="s">
        <v>107</v>
      </c>
      <c r="W80" s="102">
        <f t="shared" si="13"/>
        <v>0</v>
      </c>
    </row>
    <row r="81" spans="1:23" ht="15.75" customHeight="1">
      <c r="A81" s="43">
        <v>443900</v>
      </c>
      <c r="B81" s="48" t="s">
        <v>63</v>
      </c>
      <c r="C81" s="77"/>
      <c r="D81" s="76"/>
      <c r="E81" s="77"/>
      <c r="F81" s="62"/>
      <c r="G81" s="63">
        <f t="shared" si="9"/>
        <v>0</v>
      </c>
      <c r="K81" s="70"/>
      <c r="L81" s="70"/>
      <c r="M81" s="71"/>
      <c r="N81" s="68">
        <f t="shared" si="10"/>
        <v>0</v>
      </c>
      <c r="O81" s="68"/>
      <c r="P81" s="68">
        <f t="shared" si="11"/>
        <v>443900</v>
      </c>
      <c r="Q81" s="68"/>
      <c r="R81" s="68"/>
      <c r="S81" s="69">
        <f t="shared" si="12"/>
        <v>0</v>
      </c>
      <c r="T81" s="104" t="s">
        <v>107</v>
      </c>
      <c r="W81" s="102">
        <f t="shared" si="13"/>
        <v>0</v>
      </c>
    </row>
    <row r="82" spans="1:23" ht="15.75" customHeight="1">
      <c r="A82" s="43">
        <v>446900</v>
      </c>
      <c r="B82" s="48" t="s">
        <v>64</v>
      </c>
      <c r="C82" s="77"/>
      <c r="D82" s="76"/>
      <c r="E82" s="77"/>
      <c r="F82" s="62"/>
      <c r="G82" s="63">
        <f t="shared" si="9"/>
        <v>0</v>
      </c>
      <c r="K82" s="70"/>
      <c r="L82" s="70"/>
      <c r="M82" s="71"/>
      <c r="N82" s="68">
        <f t="shared" si="10"/>
        <v>0</v>
      </c>
      <c r="O82" s="68"/>
      <c r="P82" s="68">
        <f t="shared" si="11"/>
        <v>446900</v>
      </c>
      <c r="Q82" s="68"/>
      <c r="R82" s="68"/>
      <c r="S82" s="69">
        <f t="shared" si="12"/>
        <v>0</v>
      </c>
      <c r="T82" s="104" t="s">
        <v>107</v>
      </c>
      <c r="W82" s="102">
        <f t="shared" si="13"/>
        <v>0</v>
      </c>
    </row>
    <row r="83" spans="1:23" ht="15.75" customHeight="1">
      <c r="A83" s="43">
        <v>447900</v>
      </c>
      <c r="B83" s="48" t="s">
        <v>65</v>
      </c>
      <c r="C83" s="77"/>
      <c r="D83" s="76"/>
      <c r="E83" s="77"/>
      <c r="F83" s="62"/>
      <c r="G83" s="63">
        <f t="shared" si="9"/>
        <v>0</v>
      </c>
      <c r="K83" s="70"/>
      <c r="L83" s="70"/>
      <c r="M83" s="71"/>
      <c r="N83" s="68">
        <f t="shared" si="10"/>
        <v>0</v>
      </c>
      <c r="O83" s="68"/>
      <c r="P83" s="68">
        <f t="shared" si="11"/>
        <v>447900</v>
      </c>
      <c r="Q83" s="68"/>
      <c r="R83" s="68"/>
      <c r="S83" s="69">
        <f t="shared" si="12"/>
        <v>0</v>
      </c>
      <c r="T83" s="104" t="s">
        <v>107</v>
      </c>
      <c r="W83" s="102">
        <f t="shared" si="13"/>
        <v>0</v>
      </c>
    </row>
    <row r="84" spans="1:23" ht="15.75" customHeight="1">
      <c r="A84" s="43">
        <v>448900</v>
      </c>
      <c r="B84" s="48" t="s">
        <v>66</v>
      </c>
      <c r="C84" s="77"/>
      <c r="D84" s="76"/>
      <c r="E84" s="77"/>
      <c r="F84" s="62"/>
      <c r="G84" s="63">
        <f t="shared" si="9"/>
        <v>0</v>
      </c>
      <c r="K84" s="70"/>
      <c r="L84" s="70"/>
      <c r="M84" s="71"/>
      <c r="N84" s="68">
        <f t="shared" si="10"/>
        <v>0</v>
      </c>
      <c r="O84" s="68"/>
      <c r="P84" s="68">
        <f t="shared" si="11"/>
        <v>448900</v>
      </c>
      <c r="Q84" s="68"/>
      <c r="R84" s="68"/>
      <c r="S84" s="69">
        <f t="shared" si="12"/>
        <v>0</v>
      </c>
      <c r="T84" s="104" t="s">
        <v>107</v>
      </c>
      <c r="W84" s="102">
        <f t="shared" si="13"/>
        <v>0</v>
      </c>
    </row>
    <row r="85" spans="1:23" ht="15.75" customHeight="1">
      <c r="A85" s="43">
        <v>449900</v>
      </c>
      <c r="B85" s="48" t="s">
        <v>67</v>
      </c>
      <c r="C85" s="77"/>
      <c r="D85" s="76"/>
      <c r="E85" s="77"/>
      <c r="F85" s="62"/>
      <c r="G85" s="63">
        <f t="shared" si="9"/>
        <v>0</v>
      </c>
      <c r="K85" s="70"/>
      <c r="L85" s="70"/>
      <c r="M85" s="71"/>
      <c r="N85" s="68">
        <f t="shared" si="10"/>
        <v>0</v>
      </c>
      <c r="O85" s="68"/>
      <c r="P85" s="68">
        <f t="shared" si="11"/>
        <v>449900</v>
      </c>
      <c r="Q85" s="68"/>
      <c r="R85" s="68"/>
      <c r="S85" s="69">
        <f t="shared" si="12"/>
        <v>0</v>
      </c>
      <c r="T85" s="104" t="s">
        <v>107</v>
      </c>
      <c r="W85" s="102">
        <f t="shared" si="13"/>
        <v>0</v>
      </c>
    </row>
    <row r="86" spans="1:23" ht="15.75" customHeight="1">
      <c r="A86" s="43">
        <v>461900</v>
      </c>
      <c r="B86" s="48" t="s">
        <v>46</v>
      </c>
      <c r="C86" s="77"/>
      <c r="D86" s="76"/>
      <c r="E86" s="77"/>
      <c r="F86" s="62"/>
      <c r="G86" s="63">
        <f t="shared" si="9"/>
        <v>0</v>
      </c>
      <c r="K86" s="70"/>
      <c r="L86" s="70"/>
      <c r="M86" s="71"/>
      <c r="N86" s="68">
        <f t="shared" si="10"/>
        <v>0</v>
      </c>
      <c r="O86" s="68"/>
      <c r="P86" s="68">
        <f t="shared" si="11"/>
        <v>461900</v>
      </c>
      <c r="Q86" s="68"/>
      <c r="R86" s="68"/>
      <c r="S86" s="69">
        <f t="shared" si="12"/>
        <v>0</v>
      </c>
      <c r="T86" s="104" t="s">
        <v>107</v>
      </c>
      <c r="W86" s="102">
        <f t="shared" si="13"/>
        <v>0</v>
      </c>
    </row>
    <row r="87" spans="1:13" ht="20.25" customHeight="1">
      <c r="A87" s="67"/>
      <c r="B87" s="50" t="s">
        <v>45</v>
      </c>
      <c r="C87" s="65">
        <f>SUM(C64:C86)</f>
        <v>0</v>
      </c>
      <c r="D87" s="62"/>
      <c r="E87" s="63">
        <f>SUM(E64:E86)</f>
        <v>0</v>
      </c>
      <c r="F87" s="62"/>
      <c r="G87" s="63">
        <f>SUM(G64:G86)</f>
        <v>0</v>
      </c>
      <c r="K87" s="70"/>
      <c r="L87" s="70"/>
      <c r="M87" s="71"/>
    </row>
    <row r="88" spans="1:7" ht="5.25" customHeight="1">
      <c r="A88" s="20"/>
      <c r="B88" s="2"/>
      <c r="C88" s="63"/>
      <c r="D88" s="62"/>
      <c r="E88" s="63"/>
      <c r="F88" s="62"/>
      <c r="G88" s="63"/>
    </row>
    <row r="89" spans="1:23" ht="21" customHeight="1" thickBot="1">
      <c r="A89" s="20"/>
      <c r="B89" s="51" t="s">
        <v>34</v>
      </c>
      <c r="C89" s="66">
        <f>+C63+C58+C25+C27+C87</f>
        <v>0</v>
      </c>
      <c r="D89" s="62"/>
      <c r="E89" s="66">
        <f>+E63+E58+E25+E27+E87</f>
        <v>0</v>
      </c>
      <c r="F89" s="62"/>
      <c r="G89" s="66">
        <f>+G63+G58+G25+G27+G87</f>
        <v>0</v>
      </c>
      <c r="W89" s="102">
        <f>SUM(W12:W87)</f>
        <v>0</v>
      </c>
    </row>
    <row r="90" spans="1:7" ht="29.25" customHeight="1" thickTop="1">
      <c r="A90" s="17"/>
      <c r="B90" s="3"/>
      <c r="C90" s="52" t="s">
        <v>72</v>
      </c>
      <c r="D90" s="13"/>
      <c r="E90" s="52" t="s">
        <v>73</v>
      </c>
      <c r="F90" s="13"/>
      <c r="G90" s="53" t="s">
        <v>68</v>
      </c>
    </row>
    <row r="91" spans="3:7" ht="11.25">
      <c r="C91" s="14"/>
      <c r="D91" s="14"/>
      <c r="E91" s="14"/>
      <c r="F91" s="14"/>
      <c r="G91" s="14"/>
    </row>
    <row r="92" spans="3:7" ht="11.25">
      <c r="C92" s="14"/>
      <c r="D92" s="14"/>
      <c r="E92" s="14"/>
      <c r="F92" s="14"/>
      <c r="G92" s="14"/>
    </row>
    <row r="93" spans="3:7" ht="11.25">
      <c r="C93" s="14"/>
      <c r="D93" s="14"/>
      <c r="E93" s="14"/>
      <c r="F93" s="14"/>
      <c r="G93" s="14"/>
    </row>
    <row r="94" spans="3:7" ht="11.25">
      <c r="C94" s="14"/>
      <c r="D94" s="14"/>
      <c r="E94" s="14"/>
      <c r="F94" s="14"/>
      <c r="G94" s="14"/>
    </row>
    <row r="95" spans="3:7" ht="11.25">
      <c r="C95" s="14"/>
      <c r="D95" s="14"/>
      <c r="E95" s="14"/>
      <c r="F95" s="14"/>
      <c r="G95" s="14"/>
    </row>
    <row r="96" spans="3:7" ht="11.25">
      <c r="C96" s="14"/>
      <c r="D96" s="14"/>
      <c r="E96" s="14"/>
      <c r="F96" s="14"/>
      <c r="G96" s="14"/>
    </row>
    <row r="97" spans="3:7" ht="11.25">
      <c r="C97" s="14"/>
      <c r="D97" s="14"/>
      <c r="E97" s="14"/>
      <c r="F97" s="14"/>
      <c r="G97" s="14"/>
    </row>
    <row r="98" spans="3:7" ht="11.25">
      <c r="C98" s="14"/>
      <c r="D98" s="14"/>
      <c r="E98" s="14"/>
      <c r="F98" s="14"/>
      <c r="G98" s="14"/>
    </row>
    <row r="99" spans="3:7" ht="11.25">
      <c r="C99" s="14"/>
      <c r="D99" s="14"/>
      <c r="E99" s="14"/>
      <c r="F99" s="14"/>
      <c r="G99" s="14"/>
    </row>
    <row r="100" spans="3:7" ht="11.25">
      <c r="C100" s="14"/>
      <c r="D100" s="14"/>
      <c r="E100" s="14"/>
      <c r="F100" s="14"/>
      <c r="G100" s="14"/>
    </row>
    <row r="101" spans="3:7" ht="11.25">
      <c r="C101" s="14"/>
      <c r="D101" s="14"/>
      <c r="E101" s="14"/>
      <c r="F101" s="14"/>
      <c r="G101" s="14"/>
    </row>
    <row r="102" spans="3:7" ht="11.25">
      <c r="C102" s="14"/>
      <c r="D102" s="14"/>
      <c r="E102" s="14"/>
      <c r="F102" s="14"/>
      <c r="G102" s="14"/>
    </row>
    <row r="103" spans="3:7" ht="11.25">
      <c r="C103" s="14"/>
      <c r="D103" s="14"/>
      <c r="E103" s="14"/>
      <c r="F103" s="14"/>
      <c r="G103" s="14"/>
    </row>
    <row r="104" spans="3:7" ht="11.25">
      <c r="C104" s="14"/>
      <c r="D104" s="14"/>
      <c r="E104" s="14"/>
      <c r="F104" s="14"/>
      <c r="G104" s="14"/>
    </row>
    <row r="105" spans="3:7" ht="11.25">
      <c r="C105" s="14"/>
      <c r="D105" s="14"/>
      <c r="E105" s="14"/>
      <c r="F105" s="14"/>
      <c r="G105" s="14"/>
    </row>
    <row r="106" spans="3:7" ht="11.25">
      <c r="C106" s="14"/>
      <c r="D106" s="14"/>
      <c r="E106" s="14"/>
      <c r="F106" s="14"/>
      <c r="G106" s="14"/>
    </row>
    <row r="107" spans="3:7" ht="11.25">
      <c r="C107" s="14"/>
      <c r="D107" s="14"/>
      <c r="E107" s="14"/>
      <c r="F107" s="14"/>
      <c r="G107" s="14"/>
    </row>
    <row r="108" spans="3:7" ht="11.25">
      <c r="C108" s="14"/>
      <c r="D108" s="14"/>
      <c r="E108" s="14"/>
      <c r="F108" s="14"/>
      <c r="G108" s="14"/>
    </row>
    <row r="109" spans="3:7" ht="11.25">
      <c r="C109" s="14"/>
      <c r="D109" s="14"/>
      <c r="E109" s="14"/>
      <c r="F109" s="14"/>
      <c r="G109" s="14"/>
    </row>
    <row r="110" spans="3:7" ht="11.25">
      <c r="C110" s="14"/>
      <c r="D110" s="14"/>
      <c r="E110" s="14"/>
      <c r="F110" s="14"/>
      <c r="G110" s="14"/>
    </row>
    <row r="111" spans="3:7" ht="11.25">
      <c r="C111" s="14"/>
      <c r="D111" s="14"/>
      <c r="E111" s="14"/>
      <c r="F111" s="14"/>
      <c r="G111" s="14"/>
    </row>
    <row r="112" spans="3:7" ht="11.25">
      <c r="C112" s="14"/>
      <c r="D112" s="14"/>
      <c r="E112" s="14"/>
      <c r="F112" s="14"/>
      <c r="G112" s="14"/>
    </row>
    <row r="113" spans="3:7" ht="11.25">
      <c r="C113" s="14"/>
      <c r="D113" s="14"/>
      <c r="E113" s="14"/>
      <c r="F113" s="14"/>
      <c r="G113" s="14"/>
    </row>
    <row r="114" spans="3:7" ht="11.25">
      <c r="C114" s="14"/>
      <c r="D114" s="14"/>
      <c r="E114" s="14"/>
      <c r="F114" s="14"/>
      <c r="G114" s="14"/>
    </row>
    <row r="115" spans="3:7" ht="11.25">
      <c r="C115" s="14"/>
      <c r="D115" s="14"/>
      <c r="E115" s="14"/>
      <c r="F115" s="14"/>
      <c r="G115" s="14"/>
    </row>
    <row r="116" spans="3:7" ht="11.25">
      <c r="C116" s="14"/>
      <c r="D116" s="14"/>
      <c r="E116" s="14"/>
      <c r="F116" s="14"/>
      <c r="G116" s="14"/>
    </row>
    <row r="117" spans="3:7" ht="11.25">
      <c r="C117" s="14"/>
      <c r="D117" s="14"/>
      <c r="E117" s="14"/>
      <c r="F117" s="14"/>
      <c r="G117" s="14"/>
    </row>
    <row r="118" spans="3:7" ht="11.25">
      <c r="C118" s="14"/>
      <c r="D118" s="14"/>
      <c r="E118" s="14"/>
      <c r="F118" s="14"/>
      <c r="G118" s="14"/>
    </row>
    <row r="119" spans="3:7" ht="11.25">
      <c r="C119" s="14"/>
      <c r="D119" s="14"/>
      <c r="E119" s="14"/>
      <c r="F119" s="14"/>
      <c r="G119" s="14"/>
    </row>
    <row r="120" spans="3:7" ht="11.25">
      <c r="C120" s="14"/>
      <c r="D120" s="14"/>
      <c r="E120" s="14"/>
      <c r="F120" s="14"/>
      <c r="G120" s="14"/>
    </row>
    <row r="121" spans="3:7" ht="11.25">
      <c r="C121" s="14"/>
      <c r="D121" s="14"/>
      <c r="E121" s="14"/>
      <c r="F121" s="14"/>
      <c r="G121" s="14"/>
    </row>
    <row r="122" spans="3:7" ht="11.25">
      <c r="C122" s="14"/>
      <c r="D122" s="14"/>
      <c r="E122" s="14"/>
      <c r="F122" s="14"/>
      <c r="G122" s="14"/>
    </row>
    <row r="123" spans="3:7" ht="11.25">
      <c r="C123" s="14"/>
      <c r="D123" s="14"/>
      <c r="E123" s="14"/>
      <c r="F123" s="14"/>
      <c r="G123" s="14"/>
    </row>
    <row r="124" spans="3:7" ht="11.25">
      <c r="C124" s="14"/>
      <c r="D124" s="14"/>
      <c r="E124" s="14"/>
      <c r="F124" s="14"/>
      <c r="G124" s="14"/>
    </row>
    <row r="125" spans="3:7" ht="11.25">
      <c r="C125" s="14"/>
      <c r="D125" s="14"/>
      <c r="E125" s="14"/>
      <c r="F125" s="14"/>
      <c r="G125" s="14"/>
    </row>
    <row r="126" spans="3:7" ht="11.25">
      <c r="C126" s="14"/>
      <c r="D126" s="14"/>
      <c r="E126" s="14"/>
      <c r="F126" s="14"/>
      <c r="G126" s="14"/>
    </row>
    <row r="127" spans="3:7" ht="11.25">
      <c r="C127" s="14"/>
      <c r="D127" s="14"/>
      <c r="E127" s="14"/>
      <c r="F127" s="14"/>
      <c r="G127" s="14"/>
    </row>
    <row r="128" spans="3:7" ht="11.25">
      <c r="C128" s="14"/>
      <c r="D128" s="14"/>
      <c r="E128" s="14"/>
      <c r="F128" s="14"/>
      <c r="G128" s="14"/>
    </row>
    <row r="129" spans="3:7" ht="11.25">
      <c r="C129" s="14"/>
      <c r="D129" s="14"/>
      <c r="E129" s="14"/>
      <c r="F129" s="14"/>
      <c r="G129" s="14"/>
    </row>
    <row r="130" spans="3:7" ht="11.25">
      <c r="C130" s="14"/>
      <c r="D130" s="14"/>
      <c r="E130" s="14"/>
      <c r="F130" s="14"/>
      <c r="G130" s="14"/>
    </row>
    <row r="131" spans="3:7" ht="11.25">
      <c r="C131" s="14"/>
      <c r="D131" s="14"/>
      <c r="E131" s="14"/>
      <c r="F131" s="14"/>
      <c r="G131" s="14"/>
    </row>
    <row r="132" spans="3:7" ht="11.25">
      <c r="C132" s="14"/>
      <c r="D132" s="14"/>
      <c r="E132" s="14"/>
      <c r="F132" s="14"/>
      <c r="G132" s="14"/>
    </row>
    <row r="133" spans="3:7" ht="11.25">
      <c r="C133" s="14"/>
      <c r="D133" s="14"/>
      <c r="E133" s="14"/>
      <c r="F133" s="14"/>
      <c r="G133" s="14"/>
    </row>
    <row r="134" spans="3:7" ht="11.25">
      <c r="C134" s="14"/>
      <c r="D134" s="14"/>
      <c r="E134" s="14"/>
      <c r="F134" s="14"/>
      <c r="G134" s="14"/>
    </row>
    <row r="135" spans="3:7" ht="11.25">
      <c r="C135" s="14"/>
      <c r="D135" s="14"/>
      <c r="E135" s="14"/>
      <c r="F135" s="14"/>
      <c r="G135" s="14"/>
    </row>
    <row r="136" spans="3:7" ht="11.25">
      <c r="C136" s="14"/>
      <c r="D136" s="14"/>
      <c r="E136" s="14"/>
      <c r="F136" s="14"/>
      <c r="G136" s="14"/>
    </row>
    <row r="137" spans="3:7" ht="11.25">
      <c r="C137" s="14"/>
      <c r="D137" s="14"/>
      <c r="E137" s="14"/>
      <c r="F137" s="14"/>
      <c r="G137" s="14"/>
    </row>
    <row r="138" spans="3:7" ht="11.25">
      <c r="C138" s="14"/>
      <c r="D138" s="14"/>
      <c r="E138" s="14"/>
      <c r="F138" s="14"/>
      <c r="G138" s="14"/>
    </row>
    <row r="139" spans="3:7" ht="11.25">
      <c r="C139" s="14"/>
      <c r="D139" s="14"/>
      <c r="E139" s="14"/>
      <c r="F139" s="14"/>
      <c r="G139" s="14"/>
    </row>
    <row r="140" spans="3:7" ht="11.25">
      <c r="C140" s="14"/>
      <c r="D140" s="14"/>
      <c r="E140" s="14"/>
      <c r="F140" s="14"/>
      <c r="G140" s="14"/>
    </row>
    <row r="141" spans="3:7" ht="11.25">
      <c r="C141" s="14"/>
      <c r="D141" s="14"/>
      <c r="E141" s="14"/>
      <c r="F141" s="14"/>
      <c r="G141" s="14"/>
    </row>
    <row r="142" spans="3:7" ht="11.25">
      <c r="C142" s="14"/>
      <c r="D142" s="14"/>
      <c r="E142" s="14"/>
      <c r="F142" s="14"/>
      <c r="G142" s="14"/>
    </row>
    <row r="143" spans="3:7" ht="11.25">
      <c r="C143" s="14"/>
      <c r="D143" s="14"/>
      <c r="E143" s="14"/>
      <c r="F143" s="14"/>
      <c r="G143" s="14"/>
    </row>
    <row r="144" spans="3:7" ht="11.25">
      <c r="C144" s="14"/>
      <c r="D144" s="14"/>
      <c r="E144" s="14"/>
      <c r="F144" s="14"/>
      <c r="G144" s="14"/>
    </row>
    <row r="145" spans="3:7" ht="11.25">
      <c r="C145" s="14"/>
      <c r="D145" s="14"/>
      <c r="E145" s="14"/>
      <c r="F145" s="14"/>
      <c r="G145" s="14"/>
    </row>
    <row r="146" spans="3:7" ht="11.25">
      <c r="C146" s="14"/>
      <c r="D146" s="14"/>
      <c r="E146" s="14"/>
      <c r="F146" s="14"/>
      <c r="G146" s="14"/>
    </row>
    <row r="147" spans="3:7" ht="11.25">
      <c r="C147" s="14"/>
      <c r="D147" s="14"/>
      <c r="E147" s="14"/>
      <c r="F147" s="14"/>
      <c r="G147" s="14"/>
    </row>
    <row r="148" spans="3:7" ht="11.25">
      <c r="C148" s="14"/>
      <c r="D148" s="14"/>
      <c r="E148" s="14"/>
      <c r="F148" s="14"/>
      <c r="G148" s="14"/>
    </row>
    <row r="149" spans="3:7" ht="11.25">
      <c r="C149" s="14"/>
      <c r="D149" s="14"/>
      <c r="E149" s="14"/>
      <c r="F149" s="14"/>
      <c r="G149" s="14"/>
    </row>
    <row r="150" spans="3:7" ht="11.25">
      <c r="C150" s="14"/>
      <c r="D150" s="14"/>
      <c r="E150" s="14"/>
      <c r="F150" s="14"/>
      <c r="G150" s="14"/>
    </row>
    <row r="151" spans="3:7" ht="11.25">
      <c r="C151" s="14"/>
      <c r="D151" s="14"/>
      <c r="E151" s="14"/>
      <c r="F151" s="14"/>
      <c r="G151" s="14"/>
    </row>
    <row r="152" spans="3:7" ht="11.25">
      <c r="C152" s="14"/>
      <c r="D152" s="14"/>
      <c r="E152" s="14"/>
      <c r="F152" s="14"/>
      <c r="G152" s="14"/>
    </row>
    <row r="153" spans="3:7" ht="11.25">
      <c r="C153" s="14"/>
      <c r="D153" s="14"/>
      <c r="E153" s="14"/>
      <c r="F153" s="14"/>
      <c r="G153" s="14"/>
    </row>
    <row r="154" spans="3:7" ht="11.25">
      <c r="C154" s="14"/>
      <c r="D154" s="14"/>
      <c r="E154" s="14"/>
      <c r="F154" s="14"/>
      <c r="G154" s="14"/>
    </row>
    <row r="155" spans="3:7" ht="11.25">
      <c r="C155" s="14"/>
      <c r="D155" s="14"/>
      <c r="E155" s="14"/>
      <c r="F155" s="14"/>
      <c r="G155" s="14"/>
    </row>
    <row r="156" spans="3:7" ht="11.25">
      <c r="C156" s="14"/>
      <c r="D156" s="14"/>
      <c r="E156" s="14"/>
      <c r="F156" s="14"/>
      <c r="G156" s="14"/>
    </row>
    <row r="157" spans="3:7" ht="11.25">
      <c r="C157" s="14"/>
      <c r="D157" s="14"/>
      <c r="E157" s="14"/>
      <c r="F157" s="14"/>
      <c r="G157" s="14"/>
    </row>
    <row r="158" spans="3:7" ht="11.25">
      <c r="C158" s="14"/>
      <c r="D158" s="14"/>
      <c r="E158" s="14"/>
      <c r="F158" s="14"/>
      <c r="G158" s="14"/>
    </row>
    <row r="159" spans="3:7" ht="11.25">
      <c r="C159" s="14"/>
      <c r="D159" s="14"/>
      <c r="E159" s="14"/>
      <c r="F159" s="14"/>
      <c r="G159" s="14"/>
    </row>
    <row r="160" spans="3:7" ht="11.25">
      <c r="C160" s="14"/>
      <c r="D160" s="14"/>
      <c r="E160" s="14"/>
      <c r="F160" s="14"/>
      <c r="G160" s="14"/>
    </row>
    <row r="161" spans="3:7" ht="11.25">
      <c r="C161" s="14"/>
      <c r="D161" s="14"/>
      <c r="E161" s="14"/>
      <c r="F161" s="14"/>
      <c r="G161" s="14"/>
    </row>
    <row r="162" spans="3:7" ht="11.25">
      <c r="C162" s="14"/>
      <c r="D162" s="14"/>
      <c r="E162" s="14"/>
      <c r="F162" s="14"/>
      <c r="G162" s="14"/>
    </row>
    <row r="163" spans="3:7" ht="11.25">
      <c r="C163" s="14"/>
      <c r="D163" s="14"/>
      <c r="E163" s="14"/>
      <c r="F163" s="14"/>
      <c r="G163" s="14"/>
    </row>
    <row r="164" spans="3:7" ht="11.25">
      <c r="C164" s="14"/>
      <c r="D164" s="14"/>
      <c r="E164" s="14"/>
      <c r="F164" s="14"/>
      <c r="G164" s="14"/>
    </row>
    <row r="165" spans="3:7" ht="11.25">
      <c r="C165" s="14"/>
      <c r="D165" s="14"/>
      <c r="E165" s="14"/>
      <c r="F165" s="14"/>
      <c r="G165" s="14"/>
    </row>
    <row r="166" spans="3:7" ht="11.25">
      <c r="C166" s="14"/>
      <c r="D166" s="14"/>
      <c r="E166" s="14"/>
      <c r="F166" s="14"/>
      <c r="G166" s="14"/>
    </row>
    <row r="167" spans="3:7" ht="11.25">
      <c r="C167" s="14"/>
      <c r="D167" s="14"/>
      <c r="E167" s="14"/>
      <c r="F167" s="14"/>
      <c r="G167" s="14"/>
    </row>
    <row r="168" spans="3:7" ht="11.25">
      <c r="C168" s="14"/>
      <c r="D168" s="14"/>
      <c r="E168" s="14"/>
      <c r="F168" s="14"/>
      <c r="G168" s="14"/>
    </row>
    <row r="169" spans="3:7" ht="11.25">
      <c r="C169" s="14"/>
      <c r="D169" s="14"/>
      <c r="E169" s="14"/>
      <c r="F169" s="14"/>
      <c r="G169" s="14"/>
    </row>
    <row r="170" spans="3:7" ht="11.25">
      <c r="C170" s="14"/>
      <c r="D170" s="14"/>
      <c r="E170" s="14"/>
      <c r="F170" s="14"/>
      <c r="G170" s="14"/>
    </row>
    <row r="171" spans="3:7" ht="11.25">
      <c r="C171" s="14"/>
      <c r="D171" s="14"/>
      <c r="E171" s="14"/>
      <c r="F171" s="14"/>
      <c r="G171" s="14"/>
    </row>
    <row r="172" spans="3:7" ht="11.25">
      <c r="C172" s="14"/>
      <c r="D172" s="14"/>
      <c r="E172" s="14"/>
      <c r="F172" s="14"/>
      <c r="G172" s="14"/>
    </row>
    <row r="173" spans="3:7" ht="11.25">
      <c r="C173" s="14"/>
      <c r="D173" s="14"/>
      <c r="E173" s="14"/>
      <c r="F173" s="14"/>
      <c r="G173" s="14"/>
    </row>
    <row r="174" spans="3:7" ht="11.25">
      <c r="C174" s="14"/>
      <c r="D174" s="14"/>
      <c r="E174" s="14"/>
      <c r="F174" s="14"/>
      <c r="G174" s="14"/>
    </row>
    <row r="175" spans="3:7" ht="11.25">
      <c r="C175" s="14"/>
      <c r="D175" s="14"/>
      <c r="E175" s="14"/>
      <c r="F175" s="14"/>
      <c r="G175" s="14"/>
    </row>
    <row r="176" spans="3:7" ht="11.25">
      <c r="C176" s="14"/>
      <c r="D176" s="14"/>
      <c r="E176" s="14"/>
      <c r="F176" s="14"/>
      <c r="G176" s="14"/>
    </row>
    <row r="177" spans="3:7" ht="11.25">
      <c r="C177" s="14"/>
      <c r="D177" s="14"/>
      <c r="E177" s="14"/>
      <c r="F177" s="14"/>
      <c r="G177" s="14"/>
    </row>
    <row r="178" spans="3:7" ht="11.25">
      <c r="C178" s="14"/>
      <c r="D178" s="14"/>
      <c r="E178" s="14"/>
      <c r="F178" s="14"/>
      <c r="G178" s="14"/>
    </row>
    <row r="179" spans="3:7" ht="11.25">
      <c r="C179" s="14"/>
      <c r="D179" s="14"/>
      <c r="E179" s="14"/>
      <c r="F179" s="14"/>
      <c r="G179" s="14"/>
    </row>
    <row r="180" spans="3:7" ht="11.25">
      <c r="C180" s="14"/>
      <c r="D180" s="14"/>
      <c r="E180" s="14"/>
      <c r="F180" s="14"/>
      <c r="G180" s="14"/>
    </row>
    <row r="181" spans="3:7" ht="11.25">
      <c r="C181" s="14"/>
      <c r="D181" s="14"/>
      <c r="E181" s="14"/>
      <c r="F181" s="14"/>
      <c r="G181" s="14"/>
    </row>
    <row r="182" spans="3:7" ht="11.25">
      <c r="C182" s="14"/>
      <c r="D182" s="14"/>
      <c r="E182" s="14"/>
      <c r="F182" s="14"/>
      <c r="G182" s="14"/>
    </row>
    <row r="183" spans="3:7" ht="11.25">
      <c r="C183" s="14"/>
      <c r="D183" s="14"/>
      <c r="E183" s="14"/>
      <c r="F183" s="14"/>
      <c r="G183" s="14"/>
    </row>
    <row r="184" spans="3:7" ht="11.25">
      <c r="C184" s="14"/>
      <c r="D184" s="14"/>
      <c r="E184" s="14"/>
      <c r="F184" s="14"/>
      <c r="G184" s="14"/>
    </row>
    <row r="185" spans="3:7" ht="11.25">
      <c r="C185" s="14"/>
      <c r="D185" s="14"/>
      <c r="E185" s="14"/>
      <c r="F185" s="14"/>
      <c r="G185" s="14"/>
    </row>
    <row r="186" spans="3:7" ht="11.25">
      <c r="C186" s="14"/>
      <c r="D186" s="14"/>
      <c r="E186" s="14"/>
      <c r="F186" s="14"/>
      <c r="G186" s="14"/>
    </row>
    <row r="187" spans="3:7" ht="11.25">
      <c r="C187" s="14"/>
      <c r="D187" s="14"/>
      <c r="E187" s="14"/>
      <c r="F187" s="14"/>
      <c r="G187" s="14"/>
    </row>
    <row r="188" spans="3:7" ht="11.25">
      <c r="C188" s="14"/>
      <c r="D188" s="14"/>
      <c r="E188" s="14"/>
      <c r="F188" s="14"/>
      <c r="G188" s="14"/>
    </row>
    <row r="189" spans="3:7" ht="11.25">
      <c r="C189" s="14"/>
      <c r="D189" s="14"/>
      <c r="E189" s="14"/>
      <c r="F189" s="14"/>
      <c r="G189" s="14"/>
    </row>
    <row r="190" spans="3:7" ht="11.25">
      <c r="C190" s="14"/>
      <c r="D190" s="14"/>
      <c r="E190" s="14"/>
      <c r="F190" s="14"/>
      <c r="G190" s="14"/>
    </row>
    <row r="191" spans="3:7" ht="11.25">
      <c r="C191" s="14"/>
      <c r="D191" s="14"/>
      <c r="E191" s="14"/>
      <c r="F191" s="14"/>
      <c r="G191" s="14"/>
    </row>
    <row r="192" spans="3:7" ht="11.25">
      <c r="C192" s="14"/>
      <c r="D192" s="14"/>
      <c r="E192" s="14"/>
      <c r="F192" s="14"/>
      <c r="G192" s="14"/>
    </row>
    <row r="193" spans="3:7" ht="11.25">
      <c r="C193" s="14"/>
      <c r="D193" s="14"/>
      <c r="E193" s="14"/>
      <c r="F193" s="14"/>
      <c r="G193" s="14"/>
    </row>
    <row r="194" spans="3:7" ht="11.25">
      <c r="C194" s="14"/>
      <c r="D194" s="14"/>
      <c r="E194" s="14"/>
      <c r="F194" s="14"/>
      <c r="G194" s="14"/>
    </row>
    <row r="195" spans="3:7" ht="11.25">
      <c r="C195" s="14"/>
      <c r="D195" s="14"/>
      <c r="E195" s="14"/>
      <c r="F195" s="14"/>
      <c r="G195" s="14"/>
    </row>
    <row r="196" spans="3:7" ht="11.25">
      <c r="C196" s="14"/>
      <c r="D196" s="14"/>
      <c r="E196" s="14"/>
      <c r="F196" s="14"/>
      <c r="G196" s="14"/>
    </row>
    <row r="197" spans="3:7" ht="11.25">
      <c r="C197" s="14"/>
      <c r="D197" s="14"/>
      <c r="E197" s="14"/>
      <c r="F197" s="14"/>
      <c r="G197" s="14"/>
    </row>
    <row r="198" spans="3:7" ht="11.25">
      <c r="C198" s="14"/>
      <c r="D198" s="14"/>
      <c r="E198" s="14"/>
      <c r="F198" s="14"/>
      <c r="G198" s="14"/>
    </row>
    <row r="199" spans="3:7" ht="11.25">
      <c r="C199" s="14"/>
      <c r="D199" s="14"/>
      <c r="E199" s="14"/>
      <c r="F199" s="14"/>
      <c r="G199" s="14"/>
    </row>
    <row r="200" spans="3:7" ht="11.25">
      <c r="C200" s="14"/>
      <c r="D200" s="14"/>
      <c r="E200" s="14"/>
      <c r="F200" s="14"/>
      <c r="G200" s="14"/>
    </row>
    <row r="201" spans="3:7" ht="11.25">
      <c r="C201" s="14"/>
      <c r="D201" s="14"/>
      <c r="E201" s="14"/>
      <c r="F201" s="14"/>
      <c r="G201" s="14"/>
    </row>
    <row r="202" spans="3:7" ht="11.25">
      <c r="C202" s="14"/>
      <c r="D202" s="14"/>
      <c r="E202" s="14"/>
      <c r="F202" s="14"/>
      <c r="G202" s="14"/>
    </row>
    <row r="203" spans="3:7" ht="11.25">
      <c r="C203" s="14"/>
      <c r="D203" s="14"/>
      <c r="E203" s="14"/>
      <c r="F203" s="14"/>
      <c r="G203" s="14"/>
    </row>
    <row r="204" spans="3:7" ht="11.25">
      <c r="C204" s="14"/>
      <c r="D204" s="14"/>
      <c r="E204" s="14"/>
      <c r="F204" s="14"/>
      <c r="G204" s="14"/>
    </row>
    <row r="205" spans="3:7" ht="11.25">
      <c r="C205" s="14"/>
      <c r="D205" s="14"/>
      <c r="E205" s="14"/>
      <c r="F205" s="14"/>
      <c r="G205" s="14"/>
    </row>
    <row r="206" spans="3:7" ht="11.25">
      <c r="C206" s="14"/>
      <c r="D206" s="14"/>
      <c r="E206" s="14"/>
      <c r="F206" s="14"/>
      <c r="G206" s="14"/>
    </row>
    <row r="207" spans="3:7" ht="11.25">
      <c r="C207" s="14"/>
      <c r="D207" s="14"/>
      <c r="E207" s="14"/>
      <c r="F207" s="14"/>
      <c r="G207" s="14"/>
    </row>
    <row r="208" spans="3:7" ht="11.25">
      <c r="C208" s="14"/>
      <c r="D208" s="14"/>
      <c r="E208" s="14"/>
      <c r="F208" s="14"/>
      <c r="G208" s="14"/>
    </row>
    <row r="209" spans="3:7" ht="11.25">
      <c r="C209" s="14"/>
      <c r="D209" s="14"/>
      <c r="E209" s="14"/>
      <c r="F209" s="14"/>
      <c r="G209" s="14"/>
    </row>
    <row r="210" spans="3:7" ht="11.25">
      <c r="C210" s="14"/>
      <c r="D210" s="14"/>
      <c r="E210" s="14"/>
      <c r="F210" s="14"/>
      <c r="G210" s="14"/>
    </row>
    <row r="211" spans="3:7" ht="11.25">
      <c r="C211" s="14"/>
      <c r="D211" s="14"/>
      <c r="E211" s="14"/>
      <c r="F211" s="14"/>
      <c r="G211" s="14"/>
    </row>
    <row r="212" spans="3:7" ht="11.25">
      <c r="C212" s="14"/>
      <c r="D212" s="14"/>
      <c r="E212" s="14"/>
      <c r="F212" s="14"/>
      <c r="G212" s="14"/>
    </row>
    <row r="213" spans="3:7" ht="11.25">
      <c r="C213" s="14"/>
      <c r="D213" s="14"/>
      <c r="E213" s="14"/>
      <c r="F213" s="14"/>
      <c r="G213" s="14"/>
    </row>
    <row r="214" spans="3:7" ht="11.25">
      <c r="C214" s="14"/>
      <c r="D214" s="14"/>
      <c r="E214" s="14"/>
      <c r="F214" s="14"/>
      <c r="G214" s="14"/>
    </row>
    <row r="215" spans="3:7" ht="11.25">
      <c r="C215" s="14"/>
      <c r="D215" s="14"/>
      <c r="E215" s="14"/>
      <c r="F215" s="14"/>
      <c r="G215" s="14"/>
    </row>
    <row r="216" spans="3:7" ht="11.25">
      <c r="C216" s="14"/>
      <c r="D216" s="14"/>
      <c r="E216" s="14"/>
      <c r="F216" s="14"/>
      <c r="G216" s="14"/>
    </row>
    <row r="217" spans="3:7" ht="11.25">
      <c r="C217" s="14"/>
      <c r="D217" s="14"/>
      <c r="E217" s="14"/>
      <c r="F217" s="14"/>
      <c r="G217" s="14"/>
    </row>
    <row r="218" spans="3:7" ht="11.25">
      <c r="C218" s="14"/>
      <c r="D218" s="14"/>
      <c r="E218" s="14"/>
      <c r="F218" s="14"/>
      <c r="G218" s="14"/>
    </row>
    <row r="219" spans="3:7" ht="11.25">
      <c r="C219" s="14"/>
      <c r="D219" s="14"/>
      <c r="E219" s="14"/>
      <c r="F219" s="14"/>
      <c r="G219" s="14"/>
    </row>
    <row r="220" spans="3:7" ht="11.25">
      <c r="C220" s="14"/>
      <c r="D220" s="14"/>
      <c r="E220" s="14"/>
      <c r="F220" s="14"/>
      <c r="G220" s="14"/>
    </row>
    <row r="221" spans="3:7" ht="11.25">
      <c r="C221" s="14"/>
      <c r="D221" s="14"/>
      <c r="E221" s="14"/>
      <c r="F221" s="14"/>
      <c r="G221" s="14"/>
    </row>
    <row r="222" spans="3:7" ht="11.25">
      <c r="C222" s="14"/>
      <c r="D222" s="14"/>
      <c r="E222" s="14"/>
      <c r="F222" s="14"/>
      <c r="G222" s="14"/>
    </row>
    <row r="223" spans="3:7" ht="11.25">
      <c r="C223" s="14"/>
      <c r="D223" s="14"/>
      <c r="E223" s="14"/>
      <c r="F223" s="14"/>
      <c r="G223" s="14"/>
    </row>
    <row r="224" spans="3:7" ht="11.25">
      <c r="C224" s="14"/>
      <c r="D224" s="14"/>
      <c r="E224" s="14"/>
      <c r="F224" s="14"/>
      <c r="G224" s="14"/>
    </row>
    <row r="225" spans="3:7" ht="11.25">
      <c r="C225" s="14"/>
      <c r="D225" s="14"/>
      <c r="E225" s="14"/>
      <c r="F225" s="14"/>
      <c r="G225" s="14"/>
    </row>
    <row r="226" spans="3:7" ht="11.25">
      <c r="C226" s="14"/>
      <c r="D226" s="14"/>
      <c r="E226" s="14"/>
      <c r="F226" s="14"/>
      <c r="G226" s="14"/>
    </row>
    <row r="227" spans="3:7" ht="11.25">
      <c r="C227" s="14"/>
      <c r="D227" s="14"/>
      <c r="E227" s="14"/>
      <c r="F227" s="14"/>
      <c r="G227" s="14"/>
    </row>
    <row r="228" spans="3:7" ht="11.25">
      <c r="C228" s="14"/>
      <c r="D228" s="14"/>
      <c r="E228" s="14"/>
      <c r="F228" s="14"/>
      <c r="G228" s="14"/>
    </row>
    <row r="229" spans="3:7" ht="11.25">
      <c r="C229" s="14"/>
      <c r="D229" s="14"/>
      <c r="E229" s="14"/>
      <c r="F229" s="14"/>
      <c r="G229" s="14"/>
    </row>
    <row r="230" spans="3:7" ht="11.25">
      <c r="C230" s="14"/>
      <c r="D230" s="14"/>
      <c r="E230" s="14"/>
      <c r="F230" s="14"/>
      <c r="G230" s="14"/>
    </row>
    <row r="231" spans="3:7" ht="11.25">
      <c r="C231" s="14"/>
      <c r="D231" s="14"/>
      <c r="E231" s="14"/>
      <c r="F231" s="14"/>
      <c r="G231" s="14"/>
    </row>
    <row r="232" spans="3:7" ht="11.25">
      <c r="C232" s="14"/>
      <c r="D232" s="14"/>
      <c r="E232" s="14"/>
      <c r="F232" s="14"/>
      <c r="G232" s="14"/>
    </row>
    <row r="233" spans="3:7" ht="11.25">
      <c r="C233" s="14"/>
      <c r="D233" s="14"/>
      <c r="E233" s="14"/>
      <c r="F233" s="14"/>
      <c r="G233" s="14"/>
    </row>
    <row r="234" spans="3:7" ht="11.25">
      <c r="C234" s="14"/>
      <c r="D234" s="14"/>
      <c r="E234" s="14"/>
      <c r="F234" s="14"/>
      <c r="G234" s="14"/>
    </row>
    <row r="235" spans="3:7" ht="11.25">
      <c r="C235" s="14"/>
      <c r="D235" s="14"/>
      <c r="E235" s="14"/>
      <c r="F235" s="14"/>
      <c r="G235" s="14"/>
    </row>
    <row r="236" spans="3:7" ht="11.25">
      <c r="C236" s="14"/>
      <c r="D236" s="14"/>
      <c r="E236" s="14"/>
      <c r="F236" s="14"/>
      <c r="G236" s="14"/>
    </row>
    <row r="237" spans="3:7" ht="11.25">
      <c r="C237" s="14"/>
      <c r="D237" s="14"/>
      <c r="E237" s="14"/>
      <c r="F237" s="14"/>
      <c r="G237" s="14"/>
    </row>
    <row r="238" spans="3:7" ht="11.25">
      <c r="C238" s="14"/>
      <c r="D238" s="14"/>
      <c r="E238" s="14"/>
      <c r="F238" s="14"/>
      <c r="G238" s="14"/>
    </row>
    <row r="239" spans="3:7" ht="11.25">
      <c r="C239" s="14"/>
      <c r="D239" s="14"/>
      <c r="E239" s="14"/>
      <c r="F239" s="14"/>
      <c r="G239" s="14"/>
    </row>
    <row r="240" spans="3:7" ht="11.25">
      <c r="C240" s="14"/>
      <c r="D240" s="14"/>
      <c r="E240" s="14"/>
      <c r="F240" s="14"/>
      <c r="G240" s="14"/>
    </row>
    <row r="241" spans="3:7" ht="11.25">
      <c r="C241" s="14"/>
      <c r="D241" s="14"/>
      <c r="E241" s="14"/>
      <c r="F241" s="14"/>
      <c r="G241" s="14"/>
    </row>
    <row r="242" spans="3:7" ht="11.25">
      <c r="C242" s="14"/>
      <c r="D242" s="14"/>
      <c r="E242" s="14"/>
      <c r="F242" s="14"/>
      <c r="G242" s="14"/>
    </row>
    <row r="243" spans="3:7" ht="11.25">
      <c r="C243" s="14"/>
      <c r="D243" s="14"/>
      <c r="E243" s="14"/>
      <c r="F243" s="14"/>
      <c r="G243" s="14"/>
    </row>
    <row r="244" spans="3:7" ht="11.25">
      <c r="C244" s="14"/>
      <c r="D244" s="14"/>
      <c r="E244" s="14"/>
      <c r="F244" s="14"/>
      <c r="G244" s="14"/>
    </row>
    <row r="245" spans="3:7" ht="11.25">
      <c r="C245" s="14"/>
      <c r="D245" s="14"/>
      <c r="E245" s="14"/>
      <c r="F245" s="14"/>
      <c r="G245" s="14"/>
    </row>
    <row r="246" spans="3:7" ht="11.25">
      <c r="C246" s="14"/>
      <c r="D246" s="14"/>
      <c r="E246" s="14"/>
      <c r="F246" s="14"/>
      <c r="G246" s="14"/>
    </row>
    <row r="247" spans="3:7" ht="11.25">
      <c r="C247" s="14"/>
      <c r="D247" s="14"/>
      <c r="E247" s="14"/>
      <c r="F247" s="14"/>
      <c r="G247" s="14"/>
    </row>
    <row r="248" spans="3:7" ht="11.25">
      <c r="C248" s="14"/>
      <c r="D248" s="14"/>
      <c r="E248" s="14"/>
      <c r="F248" s="14"/>
      <c r="G248" s="14"/>
    </row>
    <row r="249" spans="3:7" ht="11.25">
      <c r="C249" s="14"/>
      <c r="D249" s="14"/>
      <c r="E249" s="14"/>
      <c r="F249" s="14"/>
      <c r="G249" s="14"/>
    </row>
    <row r="250" spans="3:7" ht="11.25">
      <c r="C250" s="14"/>
      <c r="D250" s="14"/>
      <c r="E250" s="14"/>
      <c r="F250" s="14"/>
      <c r="G250" s="14"/>
    </row>
    <row r="251" spans="3:7" ht="11.25">
      <c r="C251" s="14"/>
      <c r="D251" s="14"/>
      <c r="E251" s="14"/>
      <c r="F251" s="14"/>
      <c r="G251" s="14"/>
    </row>
    <row r="252" spans="3:7" ht="11.25">
      <c r="C252" s="14"/>
      <c r="D252" s="14"/>
      <c r="E252" s="14"/>
      <c r="F252" s="14"/>
      <c r="G252" s="14"/>
    </row>
    <row r="253" spans="3:7" ht="11.25">
      <c r="C253" s="14"/>
      <c r="D253" s="14"/>
      <c r="E253" s="14"/>
      <c r="F253" s="14"/>
      <c r="G253" s="14"/>
    </row>
    <row r="254" spans="3:7" ht="11.25">
      <c r="C254" s="14"/>
      <c r="D254" s="14"/>
      <c r="E254" s="14"/>
      <c r="F254" s="14"/>
      <c r="G254" s="14"/>
    </row>
    <row r="255" spans="3:7" ht="11.25">
      <c r="C255" s="14"/>
      <c r="D255" s="14"/>
      <c r="E255" s="14"/>
      <c r="F255" s="14"/>
      <c r="G255" s="14"/>
    </row>
    <row r="256" spans="3:7" ht="11.25">
      <c r="C256" s="14"/>
      <c r="D256" s="14"/>
      <c r="E256" s="14"/>
      <c r="F256" s="14"/>
      <c r="G256" s="14"/>
    </row>
    <row r="257" spans="3:7" ht="11.25">
      <c r="C257" s="14"/>
      <c r="D257" s="14"/>
      <c r="E257" s="14"/>
      <c r="F257" s="14"/>
      <c r="G257" s="14"/>
    </row>
    <row r="258" spans="3:7" ht="11.25">
      <c r="C258" s="14"/>
      <c r="D258" s="14"/>
      <c r="E258" s="14"/>
      <c r="F258" s="14"/>
      <c r="G258" s="14"/>
    </row>
    <row r="259" spans="3:7" ht="11.25">
      <c r="C259" s="14"/>
      <c r="D259" s="14"/>
      <c r="E259" s="14"/>
      <c r="F259" s="14"/>
      <c r="G259" s="14"/>
    </row>
    <row r="260" spans="3:7" ht="11.25">
      <c r="C260" s="14"/>
      <c r="D260" s="14"/>
      <c r="E260" s="14"/>
      <c r="F260" s="14"/>
      <c r="G260" s="14"/>
    </row>
    <row r="261" spans="3:7" ht="11.25">
      <c r="C261" s="14"/>
      <c r="D261" s="14"/>
      <c r="E261" s="14"/>
      <c r="F261" s="14"/>
      <c r="G261" s="14"/>
    </row>
    <row r="262" spans="3:7" ht="11.25">
      <c r="C262" s="14"/>
      <c r="D262" s="14"/>
      <c r="E262" s="14"/>
      <c r="F262" s="14"/>
      <c r="G262" s="14"/>
    </row>
    <row r="263" spans="3:7" ht="11.25">
      <c r="C263" s="14"/>
      <c r="D263" s="14"/>
      <c r="E263" s="14"/>
      <c r="F263" s="14"/>
      <c r="G263" s="14"/>
    </row>
    <row r="264" spans="3:7" ht="11.25">
      <c r="C264" s="14"/>
      <c r="D264" s="14"/>
      <c r="E264" s="14"/>
      <c r="F264" s="14"/>
      <c r="G264" s="14"/>
    </row>
    <row r="265" spans="3:7" ht="11.25">
      <c r="C265" s="14"/>
      <c r="D265" s="14"/>
      <c r="E265" s="14"/>
      <c r="F265" s="14"/>
      <c r="G265" s="14"/>
    </row>
    <row r="266" spans="3:7" ht="11.25">
      <c r="C266" s="14"/>
      <c r="D266" s="14"/>
      <c r="E266" s="14"/>
      <c r="F266" s="14"/>
      <c r="G266" s="14"/>
    </row>
    <row r="267" spans="3:7" ht="11.25">
      <c r="C267" s="14"/>
      <c r="D267" s="14"/>
      <c r="E267" s="14"/>
      <c r="F267" s="14"/>
      <c r="G267" s="14"/>
    </row>
    <row r="268" spans="3:7" ht="11.25">
      <c r="C268" s="14"/>
      <c r="D268" s="14"/>
      <c r="E268" s="14"/>
      <c r="F268" s="14"/>
      <c r="G268" s="14"/>
    </row>
    <row r="269" spans="3:7" ht="11.25">
      <c r="C269" s="14"/>
      <c r="D269" s="14"/>
      <c r="E269" s="14"/>
      <c r="F269" s="14"/>
      <c r="G269" s="14"/>
    </row>
    <row r="270" spans="3:7" ht="11.25">
      <c r="C270" s="14"/>
      <c r="D270" s="14"/>
      <c r="E270" s="14"/>
      <c r="F270" s="14"/>
      <c r="G270" s="14"/>
    </row>
    <row r="271" spans="3:7" ht="11.25">
      <c r="C271" s="14"/>
      <c r="D271" s="14"/>
      <c r="E271" s="14"/>
      <c r="F271" s="14"/>
      <c r="G271" s="14"/>
    </row>
    <row r="272" spans="3:7" ht="11.25">
      <c r="C272" s="14"/>
      <c r="D272" s="14"/>
      <c r="E272" s="14"/>
      <c r="F272" s="14"/>
      <c r="G272" s="14"/>
    </row>
    <row r="273" spans="3:7" ht="11.25">
      <c r="C273" s="14"/>
      <c r="D273" s="14"/>
      <c r="E273" s="14"/>
      <c r="F273" s="14"/>
      <c r="G273" s="14"/>
    </row>
    <row r="274" spans="3:7" ht="11.25">
      <c r="C274" s="14"/>
      <c r="D274" s="14"/>
      <c r="E274" s="14"/>
      <c r="F274" s="14"/>
      <c r="G274" s="14"/>
    </row>
    <row r="275" spans="3:7" ht="11.25">
      <c r="C275" s="14"/>
      <c r="D275" s="14"/>
      <c r="E275" s="14"/>
      <c r="F275" s="14"/>
      <c r="G275" s="14"/>
    </row>
    <row r="276" spans="3:7" ht="11.25">
      <c r="C276" s="14"/>
      <c r="D276" s="14"/>
      <c r="E276" s="14"/>
      <c r="F276" s="14"/>
      <c r="G276" s="14"/>
    </row>
  </sheetData>
  <sheetProtection password="DBFB" sheet="1" objects="1" scenarios="1"/>
  <printOptions horizontalCentered="1"/>
  <pageMargins left="0.5" right="0.5" top="0.25" bottom="0.5" header="0" footer="0.25"/>
  <pageSetup fitToHeight="2" horizontalDpi="300" verticalDpi="300" orientation="portrait" scale="77" r:id="rId3"/>
  <headerFooter alignWithMargins="0">
    <oddFooter>&amp;L&amp;8&amp;P   of   &amp;N&amp;R&amp;8&amp;F&amp;A&amp;D&amp;T</oddFooter>
  </headerFooter>
  <rowBreaks count="1" manualBreakCount="1">
    <brk id="5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7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421875" style="21" customWidth="1"/>
    <col min="2" max="2" width="30.140625" style="1" customWidth="1"/>
    <col min="3" max="3" width="20.7109375" style="11" customWidth="1"/>
    <col min="4" max="4" width="3.7109375" style="11" customWidth="1"/>
    <col min="5" max="5" width="20.7109375" style="11" customWidth="1"/>
    <col min="6" max="6" width="3.140625" style="11" customWidth="1"/>
    <col min="7" max="7" width="20.7109375" style="11" customWidth="1"/>
    <col min="8" max="10" width="9.140625" style="1" customWidth="1"/>
    <col min="11" max="11" width="8.7109375" style="1" customWidth="1"/>
    <col min="12" max="12" width="4.7109375" style="1" customWidth="1"/>
    <col min="13" max="13" width="3.7109375" style="1" customWidth="1"/>
    <col min="14" max="14" width="10.7109375" style="1" customWidth="1"/>
    <col min="15" max="15" width="9.140625" style="1" customWidth="1"/>
    <col min="16" max="16" width="14.7109375" style="1" customWidth="1"/>
    <col min="17" max="17" width="9.8515625" style="1" customWidth="1"/>
    <col min="18" max="18" width="7.57421875" style="1" customWidth="1"/>
    <col min="19" max="19" width="15.7109375" style="1" customWidth="1"/>
    <col min="20" max="20" width="50.7109375" style="1" customWidth="1"/>
    <col min="21" max="16384" width="9.140625" style="1" customWidth="1"/>
  </cols>
  <sheetData>
    <row r="1" spans="1:7" ht="18" customHeight="1">
      <c r="A1" s="103" t="s">
        <v>105</v>
      </c>
      <c r="B1" s="31"/>
      <c r="C1" s="31"/>
      <c r="D1" s="31"/>
      <c r="E1" s="31"/>
      <c r="F1" s="31"/>
      <c r="G1" s="32"/>
    </row>
    <row r="2" spans="1:7" ht="18" customHeight="1">
      <c r="A2" s="38" t="s">
        <v>43</v>
      </c>
      <c r="B2" s="28"/>
      <c r="C2" s="25"/>
      <c r="D2" s="29"/>
      <c r="E2" s="29"/>
      <c r="F2" s="27"/>
      <c r="G2" s="30"/>
    </row>
    <row r="3" spans="1:7" ht="18" customHeight="1" thickBot="1">
      <c r="A3" s="35"/>
      <c r="B3" s="39" t="s">
        <v>71</v>
      </c>
      <c r="C3" s="78"/>
      <c r="D3" s="42"/>
      <c r="E3" s="42"/>
      <c r="F3" s="27"/>
      <c r="G3" s="30"/>
    </row>
    <row r="4" spans="1:7" ht="18" customHeight="1" thickBot="1">
      <c r="A4" s="35"/>
      <c r="B4" s="39" t="s">
        <v>70</v>
      </c>
      <c r="C4" s="79"/>
      <c r="D4" s="26"/>
      <c r="E4" s="26"/>
      <c r="F4" s="27"/>
      <c r="G4" s="30"/>
    </row>
    <row r="5" spans="1:7" ht="18" customHeight="1" thickBot="1">
      <c r="A5" s="36"/>
      <c r="B5" s="40" t="s">
        <v>69</v>
      </c>
      <c r="C5" s="79"/>
      <c r="D5" s="26"/>
      <c r="E5" s="26"/>
      <c r="F5" s="27"/>
      <c r="G5" s="30"/>
    </row>
    <row r="6" spans="1:7" ht="18" customHeight="1">
      <c r="A6" s="37"/>
      <c r="B6" s="41"/>
      <c r="C6" s="80"/>
      <c r="D6" s="81"/>
      <c r="E6" s="81"/>
      <c r="F6" s="33"/>
      <c r="G6" s="34"/>
    </row>
    <row r="7" spans="1:7" ht="18" customHeight="1">
      <c r="A7" s="17"/>
      <c r="B7" s="23"/>
      <c r="C7" s="6"/>
      <c r="D7" s="6"/>
      <c r="E7" s="12"/>
      <c r="F7" s="6"/>
      <c r="G7" s="15"/>
    </row>
    <row r="8" spans="1:7" ht="17.25" customHeight="1">
      <c r="A8" s="24" t="s">
        <v>0</v>
      </c>
      <c r="B8" s="56"/>
      <c r="C8" s="57" t="s">
        <v>2</v>
      </c>
      <c r="D8" s="58"/>
      <c r="E8" s="57" t="s">
        <v>44</v>
      </c>
      <c r="F8" s="58"/>
      <c r="G8" s="59" t="s">
        <v>3</v>
      </c>
    </row>
    <row r="9" spans="1:23" ht="17.25" customHeight="1">
      <c r="A9" s="60" t="s">
        <v>42</v>
      </c>
      <c r="B9" s="61" t="s">
        <v>1</v>
      </c>
      <c r="C9" s="57" t="s">
        <v>106</v>
      </c>
      <c r="D9" s="58"/>
      <c r="E9" s="57" t="str">
        <f>+C9</f>
        <v>FY 08-09</v>
      </c>
      <c r="F9" s="58"/>
      <c r="G9" s="59" t="str">
        <f>+C9</f>
        <v>FY 08-09</v>
      </c>
      <c r="W9" s="1" t="s">
        <v>91</v>
      </c>
    </row>
    <row r="10" spans="1:7" s="5" customFormat="1" ht="6" customHeight="1">
      <c r="A10" s="16"/>
      <c r="B10" s="4"/>
      <c r="C10" s="8"/>
      <c r="D10" s="9"/>
      <c r="E10" s="8"/>
      <c r="F10" s="9"/>
      <c r="G10" s="8"/>
    </row>
    <row r="11" spans="1:21" ht="9" customHeight="1">
      <c r="A11" s="17"/>
      <c r="B11" s="3"/>
      <c r="C11" s="10"/>
      <c r="D11" s="7"/>
      <c r="E11" s="10"/>
      <c r="F11" s="7"/>
      <c r="G11" s="10"/>
      <c r="K11" s="70"/>
      <c r="L11" s="70"/>
      <c r="M11" s="70"/>
      <c r="N11" s="72" t="s">
        <v>92</v>
      </c>
      <c r="O11" s="72" t="s">
        <v>93</v>
      </c>
      <c r="P11" s="106" t="s">
        <v>94</v>
      </c>
      <c r="Q11" s="73"/>
      <c r="R11" s="73"/>
      <c r="S11" s="74" t="s">
        <v>95</v>
      </c>
      <c r="T11" s="72" t="s">
        <v>96</v>
      </c>
      <c r="U11" s="70"/>
    </row>
    <row r="12" spans="1:23" ht="16.5" customHeight="1">
      <c r="A12" s="43">
        <v>412000</v>
      </c>
      <c r="B12" s="44" t="s">
        <v>38</v>
      </c>
      <c r="C12" s="75"/>
      <c r="D12" s="76"/>
      <c r="E12" s="77"/>
      <c r="F12" s="62"/>
      <c r="G12" s="63">
        <f>+E12-C12</f>
        <v>0</v>
      </c>
      <c r="K12" s="70"/>
      <c r="L12" s="70"/>
      <c r="M12" s="71"/>
      <c r="N12" s="68">
        <f>+$C$4</f>
        <v>0</v>
      </c>
      <c r="O12" s="68"/>
      <c r="P12" s="68">
        <f>+A12</f>
        <v>412000</v>
      </c>
      <c r="Q12" s="68"/>
      <c r="R12" s="68"/>
      <c r="S12" s="69">
        <f>+G12</f>
        <v>0</v>
      </c>
      <c r="T12" s="104" t="s">
        <v>107</v>
      </c>
      <c r="W12" s="102">
        <f>S12</f>
        <v>0</v>
      </c>
    </row>
    <row r="13" spans="1:23" ht="16.5" customHeight="1">
      <c r="A13" s="43">
        <v>412400</v>
      </c>
      <c r="B13" s="44" t="s">
        <v>99</v>
      </c>
      <c r="C13" s="75"/>
      <c r="D13" s="76"/>
      <c r="E13" s="77"/>
      <c r="F13" s="62"/>
      <c r="G13" s="63">
        <f>+E13-C13</f>
        <v>0</v>
      </c>
      <c r="K13" s="70"/>
      <c r="L13" s="70"/>
      <c r="M13" s="71"/>
      <c r="N13" s="68">
        <f>+$C$4</f>
        <v>0</v>
      </c>
      <c r="O13" s="68"/>
      <c r="P13" s="68">
        <f>+A13</f>
        <v>412400</v>
      </c>
      <c r="Q13" s="68"/>
      <c r="R13" s="68"/>
      <c r="S13" s="69">
        <f>+G13</f>
        <v>0</v>
      </c>
      <c r="T13" s="104" t="s">
        <v>107</v>
      </c>
      <c r="W13" s="102"/>
    </row>
    <row r="14" spans="1:23" ht="16.5" customHeight="1">
      <c r="A14" s="43">
        <v>413000</v>
      </c>
      <c r="B14" s="45" t="s">
        <v>5</v>
      </c>
      <c r="C14" s="77"/>
      <c r="D14" s="76"/>
      <c r="E14" s="77"/>
      <c r="F14" s="62"/>
      <c r="G14" s="63">
        <f>+E14-C14</f>
        <v>0</v>
      </c>
      <c r="K14" s="70"/>
      <c r="L14" s="70"/>
      <c r="M14" s="71"/>
      <c r="N14" s="68">
        <f>+$C$4</f>
        <v>0</v>
      </c>
      <c r="O14" s="68"/>
      <c r="P14" s="68">
        <f>+A14</f>
        <v>413000</v>
      </c>
      <c r="Q14" s="68"/>
      <c r="R14" s="68"/>
      <c r="S14" s="69">
        <f>+G14</f>
        <v>0</v>
      </c>
      <c r="T14" s="104" t="s">
        <v>107</v>
      </c>
      <c r="W14" s="102">
        <f>S14</f>
        <v>0</v>
      </c>
    </row>
    <row r="15" spans="1:23" ht="16.5" customHeight="1">
      <c r="A15" s="43">
        <v>415000</v>
      </c>
      <c r="B15" s="45" t="s">
        <v>6</v>
      </c>
      <c r="C15" s="77"/>
      <c r="D15" s="76"/>
      <c r="E15" s="77"/>
      <c r="F15" s="62"/>
      <c r="G15" s="63">
        <f>+E15-C15</f>
        <v>0</v>
      </c>
      <c r="K15" s="70"/>
      <c r="L15" s="70"/>
      <c r="M15" s="71"/>
      <c r="N15" s="68">
        <f>+$C$4</f>
        <v>0</v>
      </c>
      <c r="O15" s="68"/>
      <c r="P15" s="68">
        <f>+A15</f>
        <v>415000</v>
      </c>
      <c r="Q15" s="68"/>
      <c r="R15" s="68"/>
      <c r="S15" s="69">
        <f>+G15</f>
        <v>0</v>
      </c>
      <c r="T15" s="104" t="s">
        <v>107</v>
      </c>
      <c r="W15" s="102">
        <f>S15</f>
        <v>0</v>
      </c>
    </row>
    <row r="16" spans="1:23" ht="18.75" customHeight="1">
      <c r="A16" s="19"/>
      <c r="B16" s="55" t="s">
        <v>4</v>
      </c>
      <c r="C16" s="63">
        <f>SUM(C12:C15)</f>
        <v>0</v>
      </c>
      <c r="D16" s="62"/>
      <c r="E16" s="63">
        <f>SUM(E12:E15)</f>
        <v>0</v>
      </c>
      <c r="F16" s="62"/>
      <c r="G16" s="63">
        <f>SUM(G12:G15)</f>
        <v>0</v>
      </c>
      <c r="K16" s="70"/>
      <c r="L16" s="70"/>
      <c r="M16" s="71"/>
      <c r="N16" s="68"/>
      <c r="O16" s="68"/>
      <c r="P16" s="68"/>
      <c r="Q16" s="68"/>
      <c r="R16" s="68"/>
      <c r="S16" s="69"/>
      <c r="T16" s="68"/>
      <c r="W16" s="102"/>
    </row>
    <row r="17" spans="1:23" ht="16.5" customHeight="1">
      <c r="A17" s="43">
        <v>411000</v>
      </c>
      <c r="B17" s="44" t="s">
        <v>36</v>
      </c>
      <c r="C17" s="77"/>
      <c r="D17" s="76"/>
      <c r="E17" s="77"/>
      <c r="F17" s="62"/>
      <c r="G17" s="63">
        <f aca="true" t="shared" si="0" ref="G17:G22">+E17-C17</f>
        <v>0</v>
      </c>
      <c r="K17" s="70"/>
      <c r="L17" s="70"/>
      <c r="M17" s="71"/>
      <c r="N17" s="68">
        <f aca="true" t="shared" si="1" ref="N17:N22">+$C$4</f>
        <v>0</v>
      </c>
      <c r="O17" s="68"/>
      <c r="P17" s="68">
        <f aca="true" t="shared" si="2" ref="P17:P22">+A17</f>
        <v>411000</v>
      </c>
      <c r="Q17" s="68"/>
      <c r="R17" s="68"/>
      <c r="S17" s="69">
        <f aca="true" t="shared" si="3" ref="S17:S22">+G17</f>
        <v>0</v>
      </c>
      <c r="T17" s="104" t="s">
        <v>107</v>
      </c>
      <c r="W17" s="102"/>
    </row>
    <row r="18" spans="1:23" ht="16.5" customHeight="1">
      <c r="A18" s="43">
        <v>411400</v>
      </c>
      <c r="B18" s="109" t="s">
        <v>100</v>
      </c>
      <c r="C18" s="77"/>
      <c r="D18" s="76"/>
      <c r="E18" s="77"/>
      <c r="F18" s="62"/>
      <c r="G18" s="63">
        <f t="shared" si="0"/>
        <v>0</v>
      </c>
      <c r="K18" s="70"/>
      <c r="L18" s="70"/>
      <c r="M18" s="71"/>
      <c r="N18" s="68">
        <f t="shared" si="1"/>
        <v>0</v>
      </c>
      <c r="O18" s="68"/>
      <c r="P18" s="68">
        <f t="shared" si="2"/>
        <v>411400</v>
      </c>
      <c r="Q18" s="68"/>
      <c r="R18" s="68"/>
      <c r="S18" s="69">
        <f t="shared" si="3"/>
        <v>0</v>
      </c>
      <c r="T18" s="104" t="s">
        <v>107</v>
      </c>
      <c r="W18" s="102"/>
    </row>
    <row r="19" spans="1:23" ht="16.5" customHeight="1">
      <c r="A19" s="43">
        <v>414000</v>
      </c>
      <c r="B19" s="45" t="s">
        <v>35</v>
      </c>
      <c r="C19" s="77"/>
      <c r="D19" s="76"/>
      <c r="E19" s="77"/>
      <c r="F19" s="62"/>
      <c r="G19" s="63">
        <f t="shared" si="0"/>
        <v>0</v>
      </c>
      <c r="K19" s="70"/>
      <c r="L19" s="70"/>
      <c r="M19" s="71"/>
      <c r="N19" s="68">
        <f t="shared" si="1"/>
        <v>0</v>
      </c>
      <c r="O19" s="68"/>
      <c r="P19" s="68">
        <f t="shared" si="2"/>
        <v>414000</v>
      </c>
      <c r="Q19" s="68"/>
      <c r="R19" s="68"/>
      <c r="S19" s="69">
        <f t="shared" si="3"/>
        <v>0</v>
      </c>
      <c r="T19" s="104" t="s">
        <v>107</v>
      </c>
      <c r="W19" s="102">
        <f>S19</f>
        <v>0</v>
      </c>
    </row>
    <row r="20" spans="1:23" ht="16.5" customHeight="1">
      <c r="A20" s="43">
        <v>414400</v>
      </c>
      <c r="B20" s="110" t="s">
        <v>101</v>
      </c>
      <c r="C20" s="77"/>
      <c r="D20" s="76"/>
      <c r="E20" s="77"/>
      <c r="F20" s="62"/>
      <c r="G20" s="63">
        <f t="shared" si="0"/>
        <v>0</v>
      </c>
      <c r="K20" s="70"/>
      <c r="L20" s="70"/>
      <c r="M20" s="71"/>
      <c r="N20" s="68">
        <f t="shared" si="1"/>
        <v>0</v>
      </c>
      <c r="O20" s="68"/>
      <c r="P20" s="68">
        <f t="shared" si="2"/>
        <v>414400</v>
      </c>
      <c r="Q20" s="68"/>
      <c r="R20" s="68"/>
      <c r="S20" s="69">
        <f t="shared" si="3"/>
        <v>0</v>
      </c>
      <c r="T20" s="104" t="s">
        <v>107</v>
      </c>
      <c r="W20" s="102"/>
    </row>
    <row r="21" spans="1:23" ht="16.5" customHeight="1">
      <c r="A21" s="43">
        <v>416000</v>
      </c>
      <c r="B21" s="45" t="s">
        <v>39</v>
      </c>
      <c r="C21" s="77"/>
      <c r="D21" s="76"/>
      <c r="E21" s="77"/>
      <c r="F21" s="62"/>
      <c r="G21" s="63">
        <f t="shared" si="0"/>
        <v>0</v>
      </c>
      <c r="K21" s="70"/>
      <c r="L21" s="70"/>
      <c r="M21" s="71"/>
      <c r="N21" s="68">
        <f t="shared" si="1"/>
        <v>0</v>
      </c>
      <c r="O21" s="68"/>
      <c r="P21" s="68">
        <f t="shared" si="2"/>
        <v>416000</v>
      </c>
      <c r="Q21" s="68"/>
      <c r="R21" s="68"/>
      <c r="S21" s="69">
        <f t="shared" si="3"/>
        <v>0</v>
      </c>
      <c r="T21" s="104" t="s">
        <v>107</v>
      </c>
      <c r="W21" s="102">
        <f>S21</f>
        <v>0</v>
      </c>
    </row>
    <row r="22" spans="1:23" ht="16.5" customHeight="1">
      <c r="A22" s="43">
        <v>416400</v>
      </c>
      <c r="B22" s="111" t="s">
        <v>102</v>
      </c>
      <c r="C22" s="77"/>
      <c r="D22" s="76"/>
      <c r="E22" s="77"/>
      <c r="F22" s="62"/>
      <c r="G22" s="63">
        <f t="shared" si="0"/>
        <v>0</v>
      </c>
      <c r="K22" s="70"/>
      <c r="L22" s="70"/>
      <c r="M22" s="71"/>
      <c r="N22" s="68">
        <f t="shared" si="1"/>
        <v>0</v>
      </c>
      <c r="O22" s="68"/>
      <c r="P22" s="68">
        <f t="shared" si="2"/>
        <v>416400</v>
      </c>
      <c r="Q22" s="68"/>
      <c r="R22" s="68"/>
      <c r="S22" s="69">
        <f t="shared" si="3"/>
        <v>0</v>
      </c>
      <c r="T22" s="104" t="s">
        <v>107</v>
      </c>
      <c r="W22" s="102"/>
    </row>
    <row r="23" spans="1:23" ht="18.75" customHeight="1">
      <c r="A23" s="19"/>
      <c r="B23" s="49" t="s">
        <v>37</v>
      </c>
      <c r="C23" s="63">
        <f>SUM(C17:C22)</f>
        <v>0</v>
      </c>
      <c r="D23" s="62"/>
      <c r="E23" s="63">
        <f>SUM(E17:E22)</f>
        <v>0</v>
      </c>
      <c r="F23" s="62"/>
      <c r="G23" s="63">
        <f>SUM(G17:G22)</f>
        <v>0</v>
      </c>
      <c r="K23" s="70"/>
      <c r="L23" s="70"/>
      <c r="M23" s="71"/>
      <c r="N23" s="68"/>
      <c r="O23" s="68"/>
      <c r="P23" s="68"/>
      <c r="Q23" s="68"/>
      <c r="R23" s="68"/>
      <c r="S23" s="69"/>
      <c r="T23" s="68"/>
      <c r="W23" s="102"/>
    </row>
    <row r="24" spans="1:23" ht="16.5" customHeight="1">
      <c r="A24" s="43">
        <v>418000</v>
      </c>
      <c r="B24" s="46" t="s">
        <v>7</v>
      </c>
      <c r="C24" s="77"/>
      <c r="D24" s="76"/>
      <c r="E24" s="77"/>
      <c r="F24" s="62"/>
      <c r="G24" s="63">
        <f>+E24-C24</f>
        <v>0</v>
      </c>
      <c r="K24" s="70"/>
      <c r="L24" s="70"/>
      <c r="M24" s="71"/>
      <c r="N24" s="68">
        <f>+$C$4</f>
        <v>0</v>
      </c>
      <c r="O24" s="68"/>
      <c r="P24" s="68">
        <f>+A24</f>
        <v>418000</v>
      </c>
      <c r="Q24" s="68"/>
      <c r="R24" s="68"/>
      <c r="S24" s="69">
        <f>+G24</f>
        <v>0</v>
      </c>
      <c r="T24" s="104" t="s">
        <v>107</v>
      </c>
      <c r="W24" s="102">
        <f>S24</f>
        <v>0</v>
      </c>
    </row>
    <row r="25" spans="1:23" ht="18.75" customHeight="1">
      <c r="A25" s="19"/>
      <c r="B25" s="49" t="s">
        <v>8</v>
      </c>
      <c r="C25" s="63">
        <f>+C24+C23+C16</f>
        <v>0</v>
      </c>
      <c r="D25" s="62"/>
      <c r="E25" s="63">
        <f>+E24+E23+E16</f>
        <v>0</v>
      </c>
      <c r="F25" s="62"/>
      <c r="G25" s="63">
        <f>+G24+G23+G16</f>
        <v>0</v>
      </c>
      <c r="K25" s="70"/>
      <c r="L25" s="70"/>
      <c r="M25" s="71"/>
      <c r="N25" s="68"/>
      <c r="O25" s="68"/>
      <c r="P25" s="68"/>
      <c r="Q25" s="68"/>
      <c r="R25" s="68"/>
      <c r="S25" s="69"/>
      <c r="T25" s="68"/>
      <c r="W25" s="102"/>
    </row>
    <row r="26" spans="1:23" ht="15.75" customHeight="1">
      <c r="A26" s="43">
        <v>421000</v>
      </c>
      <c r="B26" s="46" t="s">
        <v>74</v>
      </c>
      <c r="C26" s="77"/>
      <c r="D26" s="76"/>
      <c r="E26" s="77"/>
      <c r="F26" s="62"/>
      <c r="G26" s="63">
        <f>+E26-C26</f>
        <v>0</v>
      </c>
      <c r="K26" s="70"/>
      <c r="L26" s="70"/>
      <c r="M26" s="71"/>
      <c r="N26" s="68">
        <f>+$C$4</f>
        <v>0</v>
      </c>
      <c r="O26" s="68"/>
      <c r="P26" s="68">
        <f>+A26</f>
        <v>421000</v>
      </c>
      <c r="Q26" s="68"/>
      <c r="R26" s="68"/>
      <c r="S26" s="69">
        <f>+G26</f>
        <v>0</v>
      </c>
      <c r="T26" s="104" t="s">
        <v>107</v>
      </c>
      <c r="W26" s="102">
        <f>S26</f>
        <v>0</v>
      </c>
    </row>
    <row r="27" spans="1:23" ht="18.75" customHeight="1">
      <c r="A27" s="18"/>
      <c r="B27" s="55" t="s">
        <v>40</v>
      </c>
      <c r="C27" s="63">
        <f>SUM(C26:C26)</f>
        <v>0</v>
      </c>
      <c r="D27" s="62"/>
      <c r="E27" s="63">
        <f>SUM(E26:E26)</f>
        <v>0</v>
      </c>
      <c r="F27" s="62"/>
      <c r="G27" s="63">
        <f>SUM(G26:G26)</f>
        <v>0</v>
      </c>
      <c r="K27" s="70"/>
      <c r="L27" s="70"/>
      <c r="M27" s="71"/>
      <c r="N27" s="68"/>
      <c r="O27" s="68"/>
      <c r="P27" s="68"/>
      <c r="Q27" s="68"/>
      <c r="R27" s="68"/>
      <c r="S27" s="69"/>
      <c r="T27" s="68"/>
      <c r="W27" s="102"/>
    </row>
    <row r="28" spans="1:23" ht="15.75" customHeight="1">
      <c r="A28" s="43">
        <v>419000</v>
      </c>
      <c r="B28" s="46" t="s">
        <v>41</v>
      </c>
      <c r="C28" s="77"/>
      <c r="D28" s="76"/>
      <c r="E28" s="77"/>
      <c r="F28" s="62"/>
      <c r="G28" s="63">
        <f aca="true" t="shared" si="4" ref="G28:G57">+E28-C28</f>
        <v>0</v>
      </c>
      <c r="K28" s="70"/>
      <c r="L28" s="70"/>
      <c r="M28" s="71"/>
      <c r="N28" s="68">
        <f aca="true" t="shared" si="5" ref="N28:N57">+$C$4</f>
        <v>0</v>
      </c>
      <c r="O28" s="68"/>
      <c r="P28" s="68">
        <f aca="true" t="shared" si="6" ref="P28:P57">+A28</f>
        <v>419000</v>
      </c>
      <c r="Q28" s="68"/>
      <c r="R28" s="68"/>
      <c r="S28" s="69">
        <f aca="true" t="shared" si="7" ref="S28:S57">+G28</f>
        <v>0</v>
      </c>
      <c r="T28" s="104" t="s">
        <v>107</v>
      </c>
      <c r="W28" s="102">
        <f aca="true" t="shared" si="8" ref="W28:W56">S28</f>
        <v>0</v>
      </c>
    </row>
    <row r="29" spans="1:23" ht="15.75" customHeight="1">
      <c r="A29" s="43">
        <v>431000</v>
      </c>
      <c r="B29" s="46" t="s">
        <v>9</v>
      </c>
      <c r="C29" s="77"/>
      <c r="D29" s="76"/>
      <c r="E29" s="77"/>
      <c r="F29" s="62"/>
      <c r="G29" s="63">
        <f t="shared" si="4"/>
        <v>0</v>
      </c>
      <c r="K29" s="70"/>
      <c r="L29" s="70"/>
      <c r="M29" s="71"/>
      <c r="N29" s="68">
        <f t="shared" si="5"/>
        <v>0</v>
      </c>
      <c r="O29" s="68"/>
      <c r="P29" s="68">
        <f t="shared" si="6"/>
        <v>431000</v>
      </c>
      <c r="Q29" s="68"/>
      <c r="R29" s="68"/>
      <c r="S29" s="69">
        <f t="shared" si="7"/>
        <v>0</v>
      </c>
      <c r="T29" s="104" t="s">
        <v>107</v>
      </c>
      <c r="W29" s="102">
        <f t="shared" si="8"/>
        <v>0</v>
      </c>
    </row>
    <row r="30" spans="1:23" ht="15.75" customHeight="1">
      <c r="A30" s="43">
        <v>432000</v>
      </c>
      <c r="B30" s="46" t="s">
        <v>10</v>
      </c>
      <c r="C30" s="77"/>
      <c r="D30" s="76"/>
      <c r="E30" s="77"/>
      <c r="F30" s="62"/>
      <c r="G30" s="63">
        <f t="shared" si="4"/>
        <v>0</v>
      </c>
      <c r="K30" s="70"/>
      <c r="L30" s="70"/>
      <c r="M30" s="71"/>
      <c r="N30" s="68">
        <f t="shared" si="5"/>
        <v>0</v>
      </c>
      <c r="O30" s="68"/>
      <c r="P30" s="68">
        <f t="shared" si="6"/>
        <v>432000</v>
      </c>
      <c r="Q30" s="68"/>
      <c r="R30" s="68"/>
      <c r="S30" s="69">
        <f t="shared" si="7"/>
        <v>0</v>
      </c>
      <c r="T30" s="104" t="s">
        <v>107</v>
      </c>
      <c r="W30" s="102">
        <f t="shared" si="8"/>
        <v>0</v>
      </c>
    </row>
    <row r="31" spans="1:23" ht="15.75" customHeight="1">
      <c r="A31" s="43">
        <v>433000</v>
      </c>
      <c r="B31" s="46" t="s">
        <v>11</v>
      </c>
      <c r="C31" s="77"/>
      <c r="D31" s="76"/>
      <c r="E31" s="77"/>
      <c r="F31" s="62"/>
      <c r="G31" s="63">
        <f t="shared" si="4"/>
        <v>0</v>
      </c>
      <c r="K31" s="70"/>
      <c r="L31" s="70"/>
      <c r="M31" s="71"/>
      <c r="N31" s="68">
        <f t="shared" si="5"/>
        <v>0</v>
      </c>
      <c r="O31" s="68"/>
      <c r="P31" s="68">
        <f t="shared" si="6"/>
        <v>433000</v>
      </c>
      <c r="Q31" s="68"/>
      <c r="R31" s="68"/>
      <c r="S31" s="69">
        <f t="shared" si="7"/>
        <v>0</v>
      </c>
      <c r="T31" s="104" t="s">
        <v>107</v>
      </c>
      <c r="W31" s="102">
        <f t="shared" si="8"/>
        <v>0</v>
      </c>
    </row>
    <row r="32" spans="1:23" ht="15.75" customHeight="1">
      <c r="A32" s="43">
        <v>434000</v>
      </c>
      <c r="B32" s="46" t="s">
        <v>12</v>
      </c>
      <c r="C32" s="77"/>
      <c r="D32" s="76"/>
      <c r="E32" s="77"/>
      <c r="F32" s="62"/>
      <c r="G32" s="63">
        <f t="shared" si="4"/>
        <v>0</v>
      </c>
      <c r="K32" s="70"/>
      <c r="L32" s="70"/>
      <c r="M32" s="71"/>
      <c r="N32" s="68">
        <f t="shared" si="5"/>
        <v>0</v>
      </c>
      <c r="O32" s="68"/>
      <c r="P32" s="68">
        <f t="shared" si="6"/>
        <v>434000</v>
      </c>
      <c r="Q32" s="68"/>
      <c r="R32" s="68"/>
      <c r="S32" s="69">
        <f t="shared" si="7"/>
        <v>0</v>
      </c>
      <c r="T32" s="104" t="s">
        <v>107</v>
      </c>
      <c r="W32" s="102">
        <f t="shared" si="8"/>
        <v>0</v>
      </c>
    </row>
    <row r="33" spans="1:23" ht="15.75" customHeight="1">
      <c r="A33" s="43">
        <v>435000</v>
      </c>
      <c r="B33" s="46" t="s">
        <v>13</v>
      </c>
      <c r="C33" s="77"/>
      <c r="D33" s="76"/>
      <c r="E33" s="77"/>
      <c r="F33" s="62"/>
      <c r="G33" s="63">
        <f t="shared" si="4"/>
        <v>0</v>
      </c>
      <c r="K33" s="70"/>
      <c r="L33" s="70"/>
      <c r="M33" s="71"/>
      <c r="N33" s="68">
        <f t="shared" si="5"/>
        <v>0</v>
      </c>
      <c r="O33" s="68"/>
      <c r="P33" s="68">
        <f t="shared" si="6"/>
        <v>435000</v>
      </c>
      <c r="Q33" s="68"/>
      <c r="R33" s="68"/>
      <c r="S33" s="69">
        <f t="shared" si="7"/>
        <v>0</v>
      </c>
      <c r="T33" s="104" t="s">
        <v>107</v>
      </c>
      <c r="W33" s="102">
        <f t="shared" si="8"/>
        <v>0</v>
      </c>
    </row>
    <row r="34" spans="1:23" ht="15.75" customHeight="1">
      <c r="A34" s="43">
        <v>436000</v>
      </c>
      <c r="B34" s="46" t="s">
        <v>14</v>
      </c>
      <c r="C34" s="77"/>
      <c r="D34" s="76"/>
      <c r="E34" s="77"/>
      <c r="F34" s="62"/>
      <c r="G34" s="63">
        <f t="shared" si="4"/>
        <v>0</v>
      </c>
      <c r="K34" s="70"/>
      <c r="L34" s="70"/>
      <c r="M34" s="71"/>
      <c r="N34" s="68">
        <f t="shared" si="5"/>
        <v>0</v>
      </c>
      <c r="O34" s="68"/>
      <c r="P34" s="68">
        <f t="shared" si="6"/>
        <v>436000</v>
      </c>
      <c r="Q34" s="68"/>
      <c r="R34" s="68"/>
      <c r="S34" s="69">
        <f t="shared" si="7"/>
        <v>0</v>
      </c>
      <c r="T34" s="104" t="s">
        <v>107</v>
      </c>
      <c r="W34" s="102">
        <f t="shared" si="8"/>
        <v>0</v>
      </c>
    </row>
    <row r="35" spans="1:23" ht="15.75" customHeight="1">
      <c r="A35" s="43">
        <v>437000</v>
      </c>
      <c r="B35" s="46" t="s">
        <v>15</v>
      </c>
      <c r="C35" s="77"/>
      <c r="D35" s="76"/>
      <c r="E35" s="77"/>
      <c r="F35" s="62"/>
      <c r="G35" s="63">
        <f t="shared" si="4"/>
        <v>0</v>
      </c>
      <c r="K35" s="70"/>
      <c r="L35" s="70"/>
      <c r="M35" s="71"/>
      <c r="N35" s="68">
        <f t="shared" si="5"/>
        <v>0</v>
      </c>
      <c r="O35" s="68"/>
      <c r="P35" s="68">
        <f t="shared" si="6"/>
        <v>437000</v>
      </c>
      <c r="Q35" s="68"/>
      <c r="R35" s="68"/>
      <c r="S35" s="69">
        <f t="shared" si="7"/>
        <v>0</v>
      </c>
      <c r="T35" s="104" t="s">
        <v>107</v>
      </c>
      <c r="W35" s="102">
        <f t="shared" si="8"/>
        <v>0</v>
      </c>
    </row>
    <row r="36" spans="1:23" ht="15.75" customHeight="1">
      <c r="A36" s="43">
        <v>438000</v>
      </c>
      <c r="B36" s="46" t="s">
        <v>16</v>
      </c>
      <c r="C36" s="77"/>
      <c r="D36" s="76"/>
      <c r="E36" s="77"/>
      <c r="F36" s="62"/>
      <c r="G36" s="63">
        <f t="shared" si="4"/>
        <v>0</v>
      </c>
      <c r="K36" s="70"/>
      <c r="L36" s="70"/>
      <c r="M36" s="71"/>
      <c r="N36" s="68">
        <f t="shared" si="5"/>
        <v>0</v>
      </c>
      <c r="O36" s="68"/>
      <c r="P36" s="68">
        <f t="shared" si="6"/>
        <v>438000</v>
      </c>
      <c r="Q36" s="68"/>
      <c r="R36" s="68"/>
      <c r="S36" s="69">
        <f t="shared" si="7"/>
        <v>0</v>
      </c>
      <c r="T36" s="104" t="s">
        <v>107</v>
      </c>
      <c r="W36" s="102">
        <f t="shared" si="8"/>
        <v>0</v>
      </c>
    </row>
    <row r="37" spans="1:23" ht="15.75" customHeight="1">
      <c r="A37" s="43">
        <v>439000</v>
      </c>
      <c r="B37" s="46" t="s">
        <v>17</v>
      </c>
      <c r="C37" s="77"/>
      <c r="D37" s="76"/>
      <c r="E37" s="77"/>
      <c r="F37" s="62"/>
      <c r="G37" s="63">
        <f t="shared" si="4"/>
        <v>0</v>
      </c>
      <c r="K37" s="70"/>
      <c r="L37" s="70"/>
      <c r="M37" s="71"/>
      <c r="N37" s="68">
        <f t="shared" si="5"/>
        <v>0</v>
      </c>
      <c r="O37" s="68"/>
      <c r="P37" s="68">
        <f t="shared" si="6"/>
        <v>439000</v>
      </c>
      <c r="Q37" s="68"/>
      <c r="R37" s="68"/>
      <c r="S37" s="69">
        <f t="shared" si="7"/>
        <v>0</v>
      </c>
      <c r="T37" s="104" t="s">
        <v>107</v>
      </c>
      <c r="W37" s="102">
        <f t="shared" si="8"/>
        <v>0</v>
      </c>
    </row>
    <row r="38" spans="1:23" ht="15.75" customHeight="1">
      <c r="A38" s="43">
        <v>441000</v>
      </c>
      <c r="B38" s="46" t="s">
        <v>18</v>
      </c>
      <c r="C38" s="77"/>
      <c r="D38" s="76"/>
      <c r="E38" s="77"/>
      <c r="F38" s="62"/>
      <c r="G38" s="63">
        <f t="shared" si="4"/>
        <v>0</v>
      </c>
      <c r="K38" s="70"/>
      <c r="L38" s="70"/>
      <c r="M38" s="71"/>
      <c r="N38" s="68">
        <f t="shared" si="5"/>
        <v>0</v>
      </c>
      <c r="O38" s="68"/>
      <c r="P38" s="68">
        <f t="shared" si="6"/>
        <v>441000</v>
      </c>
      <c r="Q38" s="68"/>
      <c r="R38" s="68"/>
      <c r="S38" s="69">
        <f t="shared" si="7"/>
        <v>0</v>
      </c>
      <c r="T38" s="104" t="s">
        <v>107</v>
      </c>
      <c r="W38" s="102">
        <f t="shared" si="8"/>
        <v>0</v>
      </c>
    </row>
    <row r="39" spans="1:23" ht="15.75" customHeight="1">
      <c r="A39" s="43">
        <v>442000</v>
      </c>
      <c r="B39" s="46" t="s">
        <v>19</v>
      </c>
      <c r="C39" s="77"/>
      <c r="D39" s="76"/>
      <c r="E39" s="77"/>
      <c r="F39" s="62"/>
      <c r="G39" s="63">
        <f t="shared" si="4"/>
        <v>0</v>
      </c>
      <c r="K39" s="70"/>
      <c r="L39" s="70"/>
      <c r="M39" s="71"/>
      <c r="N39" s="68">
        <f t="shared" si="5"/>
        <v>0</v>
      </c>
      <c r="O39" s="68"/>
      <c r="P39" s="68">
        <f t="shared" si="6"/>
        <v>442000</v>
      </c>
      <c r="Q39" s="68"/>
      <c r="R39" s="68"/>
      <c r="S39" s="69">
        <f t="shared" si="7"/>
        <v>0</v>
      </c>
      <c r="T39" s="104" t="s">
        <v>107</v>
      </c>
      <c r="W39" s="102">
        <f t="shared" si="8"/>
        <v>0</v>
      </c>
    </row>
    <row r="40" spans="1:23" ht="15.75" customHeight="1">
      <c r="A40" s="43">
        <v>443000</v>
      </c>
      <c r="B40" s="46" t="s">
        <v>20</v>
      </c>
      <c r="C40" s="77"/>
      <c r="D40" s="76"/>
      <c r="E40" s="77"/>
      <c r="F40" s="62"/>
      <c r="G40" s="63">
        <f t="shared" si="4"/>
        <v>0</v>
      </c>
      <c r="K40" s="70"/>
      <c r="L40" s="70"/>
      <c r="M40" s="71"/>
      <c r="N40" s="68">
        <f t="shared" si="5"/>
        <v>0</v>
      </c>
      <c r="O40" s="68"/>
      <c r="P40" s="68">
        <f t="shared" si="6"/>
        <v>443000</v>
      </c>
      <c r="Q40" s="68"/>
      <c r="R40" s="68"/>
      <c r="S40" s="69">
        <f t="shared" si="7"/>
        <v>0</v>
      </c>
      <c r="T40" s="104" t="s">
        <v>107</v>
      </c>
      <c r="W40" s="102">
        <f t="shared" si="8"/>
        <v>0</v>
      </c>
    </row>
    <row r="41" spans="1:23" ht="15.75" customHeight="1">
      <c r="A41" s="43">
        <v>444000</v>
      </c>
      <c r="B41" s="46" t="s">
        <v>21</v>
      </c>
      <c r="C41" s="77"/>
      <c r="D41" s="76"/>
      <c r="E41" s="77"/>
      <c r="F41" s="62"/>
      <c r="G41" s="63">
        <f t="shared" si="4"/>
        <v>0</v>
      </c>
      <c r="K41" s="70"/>
      <c r="L41" s="70"/>
      <c r="M41" s="71"/>
      <c r="N41" s="68">
        <f t="shared" si="5"/>
        <v>0</v>
      </c>
      <c r="O41" s="68"/>
      <c r="P41" s="68">
        <f t="shared" si="6"/>
        <v>444000</v>
      </c>
      <c r="Q41" s="68"/>
      <c r="R41" s="68"/>
      <c r="S41" s="69">
        <f t="shared" si="7"/>
        <v>0</v>
      </c>
      <c r="T41" s="104" t="s">
        <v>107</v>
      </c>
      <c r="W41" s="102">
        <f t="shared" si="8"/>
        <v>0</v>
      </c>
    </row>
    <row r="42" spans="1:23" ht="15.75" customHeight="1">
      <c r="A42" s="43">
        <v>445000</v>
      </c>
      <c r="B42" s="46" t="s">
        <v>22</v>
      </c>
      <c r="C42" s="77"/>
      <c r="D42" s="76"/>
      <c r="E42" s="77"/>
      <c r="F42" s="62"/>
      <c r="G42" s="63">
        <f t="shared" si="4"/>
        <v>0</v>
      </c>
      <c r="K42" s="70"/>
      <c r="L42" s="70"/>
      <c r="M42" s="71"/>
      <c r="N42" s="68">
        <f t="shared" si="5"/>
        <v>0</v>
      </c>
      <c r="O42" s="68"/>
      <c r="P42" s="68">
        <f t="shared" si="6"/>
        <v>445000</v>
      </c>
      <c r="Q42" s="68"/>
      <c r="R42" s="68"/>
      <c r="S42" s="69">
        <f t="shared" si="7"/>
        <v>0</v>
      </c>
      <c r="T42" s="104" t="s">
        <v>107</v>
      </c>
      <c r="W42" s="102">
        <f t="shared" si="8"/>
        <v>0</v>
      </c>
    </row>
    <row r="43" spans="1:23" ht="15.75" customHeight="1">
      <c r="A43" s="43">
        <v>446000</v>
      </c>
      <c r="B43" s="46" t="s">
        <v>23</v>
      </c>
      <c r="C43" s="77"/>
      <c r="D43" s="76"/>
      <c r="E43" s="77"/>
      <c r="F43" s="62"/>
      <c r="G43" s="63">
        <f t="shared" si="4"/>
        <v>0</v>
      </c>
      <c r="K43" s="70"/>
      <c r="L43" s="70"/>
      <c r="M43" s="71"/>
      <c r="N43" s="68">
        <f t="shared" si="5"/>
        <v>0</v>
      </c>
      <c r="O43" s="68"/>
      <c r="P43" s="68">
        <f t="shared" si="6"/>
        <v>446000</v>
      </c>
      <c r="Q43" s="68"/>
      <c r="R43" s="68"/>
      <c r="S43" s="69">
        <f t="shared" si="7"/>
        <v>0</v>
      </c>
      <c r="T43" s="104" t="s">
        <v>107</v>
      </c>
      <c r="W43" s="102">
        <f t="shared" si="8"/>
        <v>0</v>
      </c>
    </row>
    <row r="44" spans="1:23" ht="15.75" customHeight="1">
      <c r="A44" s="43">
        <v>447000</v>
      </c>
      <c r="B44" s="46" t="s">
        <v>24</v>
      </c>
      <c r="C44" s="77"/>
      <c r="D44" s="76"/>
      <c r="E44" s="77"/>
      <c r="F44" s="62"/>
      <c r="G44" s="63">
        <f t="shared" si="4"/>
        <v>0</v>
      </c>
      <c r="K44" s="70"/>
      <c r="L44" s="70"/>
      <c r="M44" s="71"/>
      <c r="N44" s="68">
        <f t="shared" si="5"/>
        <v>0</v>
      </c>
      <c r="O44" s="68"/>
      <c r="P44" s="68">
        <f t="shared" si="6"/>
        <v>447000</v>
      </c>
      <c r="Q44" s="68"/>
      <c r="R44" s="68"/>
      <c r="S44" s="69">
        <f t="shared" si="7"/>
        <v>0</v>
      </c>
      <c r="T44" s="104" t="s">
        <v>107</v>
      </c>
      <c r="W44" s="102">
        <f t="shared" si="8"/>
        <v>0</v>
      </c>
    </row>
    <row r="45" spans="1:23" ht="15.75" customHeight="1">
      <c r="A45" s="43">
        <v>448000</v>
      </c>
      <c r="B45" s="46" t="s">
        <v>25</v>
      </c>
      <c r="C45" s="77"/>
      <c r="D45" s="76"/>
      <c r="E45" s="77"/>
      <c r="F45" s="62"/>
      <c r="G45" s="63">
        <f t="shared" si="4"/>
        <v>0</v>
      </c>
      <c r="K45" s="70"/>
      <c r="L45" s="70"/>
      <c r="M45" s="71"/>
      <c r="N45" s="68">
        <f t="shared" si="5"/>
        <v>0</v>
      </c>
      <c r="O45" s="68"/>
      <c r="P45" s="68">
        <f t="shared" si="6"/>
        <v>448000</v>
      </c>
      <c r="Q45" s="68"/>
      <c r="R45" s="68"/>
      <c r="S45" s="69">
        <f t="shared" si="7"/>
        <v>0</v>
      </c>
      <c r="T45" s="104" t="s">
        <v>107</v>
      </c>
      <c r="W45" s="102">
        <f t="shared" si="8"/>
        <v>0</v>
      </c>
    </row>
    <row r="46" spans="1:23" ht="15.75" customHeight="1">
      <c r="A46" s="43">
        <v>449000</v>
      </c>
      <c r="B46" s="46" t="s">
        <v>26</v>
      </c>
      <c r="C46" s="77"/>
      <c r="D46" s="76"/>
      <c r="E46" s="77"/>
      <c r="F46" s="62"/>
      <c r="G46" s="63">
        <f t="shared" si="4"/>
        <v>0</v>
      </c>
      <c r="K46" s="70"/>
      <c r="L46" s="70"/>
      <c r="M46" s="71"/>
      <c r="N46" s="68">
        <f t="shared" si="5"/>
        <v>0</v>
      </c>
      <c r="O46" s="68"/>
      <c r="P46" s="68">
        <f t="shared" si="6"/>
        <v>449000</v>
      </c>
      <c r="Q46" s="68"/>
      <c r="R46" s="68"/>
      <c r="S46" s="69">
        <f t="shared" si="7"/>
        <v>0</v>
      </c>
      <c r="T46" s="104" t="s">
        <v>107</v>
      </c>
      <c r="W46" s="102">
        <f t="shared" si="8"/>
        <v>0</v>
      </c>
    </row>
    <row r="47" spans="1:23" ht="15.75" customHeight="1">
      <c r="A47" s="43">
        <v>450000</v>
      </c>
      <c r="B47" s="46" t="s">
        <v>27</v>
      </c>
      <c r="C47" s="77"/>
      <c r="D47" s="76"/>
      <c r="E47" s="77"/>
      <c r="F47" s="62"/>
      <c r="G47" s="63">
        <f t="shared" si="4"/>
        <v>0</v>
      </c>
      <c r="K47" s="70"/>
      <c r="L47" s="70"/>
      <c r="M47" s="71"/>
      <c r="N47" s="68">
        <f t="shared" si="5"/>
        <v>0</v>
      </c>
      <c r="O47" s="68"/>
      <c r="P47" s="68">
        <f t="shared" si="6"/>
        <v>450000</v>
      </c>
      <c r="Q47" s="68"/>
      <c r="R47" s="68"/>
      <c r="S47" s="69">
        <f t="shared" si="7"/>
        <v>0</v>
      </c>
      <c r="T47" s="104" t="s">
        <v>107</v>
      </c>
      <c r="W47" s="102">
        <f t="shared" si="8"/>
        <v>0</v>
      </c>
    </row>
    <row r="48" spans="1:23" ht="15.75" customHeight="1">
      <c r="A48" s="43">
        <v>451000</v>
      </c>
      <c r="B48" s="46" t="s">
        <v>27</v>
      </c>
      <c r="C48" s="77"/>
      <c r="D48" s="76"/>
      <c r="E48" s="77"/>
      <c r="F48" s="62"/>
      <c r="G48" s="63">
        <f t="shared" si="4"/>
        <v>0</v>
      </c>
      <c r="K48" s="70"/>
      <c r="L48" s="70"/>
      <c r="M48" s="71"/>
      <c r="N48" s="68">
        <f t="shared" si="5"/>
        <v>0</v>
      </c>
      <c r="O48" s="68"/>
      <c r="P48" s="68">
        <f t="shared" si="6"/>
        <v>451000</v>
      </c>
      <c r="Q48" s="68"/>
      <c r="R48" s="68"/>
      <c r="S48" s="69">
        <f t="shared" si="7"/>
        <v>0</v>
      </c>
      <c r="T48" s="104" t="s">
        <v>107</v>
      </c>
      <c r="W48" s="102">
        <f t="shared" si="8"/>
        <v>0</v>
      </c>
    </row>
    <row r="49" spans="1:23" ht="15.75" customHeight="1">
      <c r="A49" s="43">
        <v>452000</v>
      </c>
      <c r="B49" s="46" t="s">
        <v>27</v>
      </c>
      <c r="C49" s="77"/>
      <c r="D49" s="76"/>
      <c r="E49" s="77"/>
      <c r="F49" s="62"/>
      <c r="G49" s="63">
        <f t="shared" si="4"/>
        <v>0</v>
      </c>
      <c r="K49" s="70"/>
      <c r="L49" s="70"/>
      <c r="M49" s="71"/>
      <c r="N49" s="68">
        <f t="shared" si="5"/>
        <v>0</v>
      </c>
      <c r="O49" s="68"/>
      <c r="P49" s="68">
        <f t="shared" si="6"/>
        <v>452000</v>
      </c>
      <c r="Q49" s="68"/>
      <c r="R49" s="68"/>
      <c r="S49" s="69">
        <f t="shared" si="7"/>
        <v>0</v>
      </c>
      <c r="T49" s="104" t="s">
        <v>107</v>
      </c>
      <c r="W49" s="102">
        <f t="shared" si="8"/>
        <v>0</v>
      </c>
    </row>
    <row r="50" spans="1:23" ht="15.75" customHeight="1">
      <c r="A50" s="43">
        <v>453000</v>
      </c>
      <c r="B50" s="46" t="s">
        <v>27</v>
      </c>
      <c r="C50" s="77"/>
      <c r="D50" s="76"/>
      <c r="E50" s="77"/>
      <c r="F50" s="62"/>
      <c r="G50" s="63">
        <f t="shared" si="4"/>
        <v>0</v>
      </c>
      <c r="K50" s="70"/>
      <c r="L50" s="70"/>
      <c r="M50" s="71"/>
      <c r="N50" s="68">
        <f t="shared" si="5"/>
        <v>0</v>
      </c>
      <c r="O50" s="68"/>
      <c r="P50" s="68">
        <f t="shared" si="6"/>
        <v>453000</v>
      </c>
      <c r="Q50" s="68"/>
      <c r="R50" s="68"/>
      <c r="S50" s="69">
        <f t="shared" si="7"/>
        <v>0</v>
      </c>
      <c r="T50" s="104" t="s">
        <v>107</v>
      </c>
      <c r="W50" s="102">
        <f t="shared" si="8"/>
        <v>0</v>
      </c>
    </row>
    <row r="51" spans="1:23" ht="15.75" customHeight="1">
      <c r="A51" s="43">
        <v>454000</v>
      </c>
      <c r="B51" s="46" t="s">
        <v>27</v>
      </c>
      <c r="C51" s="77"/>
      <c r="D51" s="76"/>
      <c r="E51" s="77"/>
      <c r="F51" s="62"/>
      <c r="G51" s="63">
        <f t="shared" si="4"/>
        <v>0</v>
      </c>
      <c r="K51" s="70"/>
      <c r="L51" s="70"/>
      <c r="M51" s="71"/>
      <c r="N51" s="68">
        <f t="shared" si="5"/>
        <v>0</v>
      </c>
      <c r="O51" s="68"/>
      <c r="P51" s="68">
        <f t="shared" si="6"/>
        <v>454000</v>
      </c>
      <c r="Q51" s="68"/>
      <c r="R51" s="68"/>
      <c r="S51" s="69">
        <f t="shared" si="7"/>
        <v>0</v>
      </c>
      <c r="T51" s="104" t="s">
        <v>107</v>
      </c>
      <c r="W51" s="102">
        <f t="shared" si="8"/>
        <v>0</v>
      </c>
    </row>
    <row r="52" spans="1:23" ht="15.75" customHeight="1">
      <c r="A52" s="43">
        <v>455000</v>
      </c>
      <c r="B52" s="46" t="s">
        <v>27</v>
      </c>
      <c r="C52" s="77"/>
      <c r="D52" s="76"/>
      <c r="E52" s="77"/>
      <c r="F52" s="62"/>
      <c r="G52" s="63">
        <f t="shared" si="4"/>
        <v>0</v>
      </c>
      <c r="K52" s="70"/>
      <c r="L52" s="70"/>
      <c r="M52" s="71"/>
      <c r="N52" s="68">
        <f t="shared" si="5"/>
        <v>0</v>
      </c>
      <c r="O52" s="68"/>
      <c r="P52" s="68">
        <f t="shared" si="6"/>
        <v>455000</v>
      </c>
      <c r="Q52" s="68"/>
      <c r="R52" s="68"/>
      <c r="S52" s="69">
        <f t="shared" si="7"/>
        <v>0</v>
      </c>
      <c r="T52" s="104" t="s">
        <v>107</v>
      </c>
      <c r="W52" s="102">
        <f t="shared" si="8"/>
        <v>0</v>
      </c>
    </row>
    <row r="53" spans="1:23" ht="15.75" customHeight="1">
      <c r="A53" s="43">
        <v>456000</v>
      </c>
      <c r="B53" s="46" t="s">
        <v>27</v>
      </c>
      <c r="C53" s="77"/>
      <c r="D53" s="76"/>
      <c r="E53" s="77"/>
      <c r="F53" s="62"/>
      <c r="G53" s="63">
        <f t="shared" si="4"/>
        <v>0</v>
      </c>
      <c r="K53" s="70"/>
      <c r="L53" s="70"/>
      <c r="M53" s="71"/>
      <c r="N53" s="68">
        <f t="shared" si="5"/>
        <v>0</v>
      </c>
      <c r="O53" s="68"/>
      <c r="P53" s="68">
        <f t="shared" si="6"/>
        <v>456000</v>
      </c>
      <c r="Q53" s="68"/>
      <c r="R53" s="68"/>
      <c r="S53" s="69">
        <f t="shared" si="7"/>
        <v>0</v>
      </c>
      <c r="T53" s="104" t="s">
        <v>107</v>
      </c>
      <c r="W53" s="102">
        <f t="shared" si="8"/>
        <v>0</v>
      </c>
    </row>
    <row r="54" spans="1:23" ht="15.75" customHeight="1">
      <c r="A54" s="43">
        <v>457000</v>
      </c>
      <c r="B54" s="46" t="s">
        <v>27</v>
      </c>
      <c r="C54" s="77"/>
      <c r="D54" s="76"/>
      <c r="E54" s="77"/>
      <c r="F54" s="62"/>
      <c r="G54" s="63">
        <f t="shared" si="4"/>
        <v>0</v>
      </c>
      <c r="K54" s="70"/>
      <c r="L54" s="70"/>
      <c r="M54" s="71"/>
      <c r="N54" s="68">
        <f t="shared" si="5"/>
        <v>0</v>
      </c>
      <c r="O54" s="68"/>
      <c r="P54" s="68">
        <f t="shared" si="6"/>
        <v>457000</v>
      </c>
      <c r="Q54" s="68"/>
      <c r="R54" s="68"/>
      <c r="S54" s="69">
        <f t="shared" si="7"/>
        <v>0</v>
      </c>
      <c r="T54" s="104" t="s">
        <v>107</v>
      </c>
      <c r="W54" s="102">
        <f t="shared" si="8"/>
        <v>0</v>
      </c>
    </row>
    <row r="55" spans="1:23" ht="15.75" customHeight="1">
      <c r="A55" s="43">
        <v>458000</v>
      </c>
      <c r="B55" s="46" t="s">
        <v>27</v>
      </c>
      <c r="C55" s="77"/>
      <c r="D55" s="76"/>
      <c r="E55" s="77"/>
      <c r="F55" s="62"/>
      <c r="G55" s="63">
        <f t="shared" si="4"/>
        <v>0</v>
      </c>
      <c r="K55" s="70"/>
      <c r="L55" s="70"/>
      <c r="M55" s="71"/>
      <c r="N55" s="68">
        <f t="shared" si="5"/>
        <v>0</v>
      </c>
      <c r="O55" s="68"/>
      <c r="P55" s="68">
        <f t="shared" si="6"/>
        <v>458000</v>
      </c>
      <c r="Q55" s="68"/>
      <c r="R55" s="68"/>
      <c r="S55" s="69">
        <f t="shared" si="7"/>
        <v>0</v>
      </c>
      <c r="T55" s="104" t="s">
        <v>107</v>
      </c>
      <c r="W55" s="102">
        <f t="shared" si="8"/>
        <v>0</v>
      </c>
    </row>
    <row r="56" spans="1:23" ht="15.75" customHeight="1">
      <c r="A56" s="43">
        <v>459000</v>
      </c>
      <c r="B56" s="46" t="s">
        <v>27</v>
      </c>
      <c r="C56" s="77"/>
      <c r="D56" s="76"/>
      <c r="E56" s="77"/>
      <c r="F56" s="62"/>
      <c r="G56" s="63">
        <f t="shared" si="4"/>
        <v>0</v>
      </c>
      <c r="K56" s="70"/>
      <c r="L56" s="70"/>
      <c r="M56" s="71"/>
      <c r="N56" s="68">
        <f t="shared" si="5"/>
        <v>0</v>
      </c>
      <c r="O56" s="68"/>
      <c r="P56" s="68">
        <f t="shared" si="6"/>
        <v>459000</v>
      </c>
      <c r="Q56" s="68"/>
      <c r="R56" s="68"/>
      <c r="S56" s="69">
        <f t="shared" si="7"/>
        <v>0</v>
      </c>
      <c r="T56" s="104" t="s">
        <v>107</v>
      </c>
      <c r="W56" s="102">
        <f t="shared" si="8"/>
        <v>0</v>
      </c>
    </row>
    <row r="57" spans="1:23" ht="15.75" customHeight="1">
      <c r="A57" s="112">
        <v>544400</v>
      </c>
      <c r="B57" s="113" t="s">
        <v>104</v>
      </c>
      <c r="C57" s="77"/>
      <c r="D57" s="76"/>
      <c r="E57" s="77"/>
      <c r="F57" s="62"/>
      <c r="G57" s="63">
        <f t="shared" si="4"/>
        <v>0</v>
      </c>
      <c r="K57" s="70"/>
      <c r="L57" s="70"/>
      <c r="M57" s="71"/>
      <c r="N57" s="68">
        <f t="shared" si="5"/>
        <v>0</v>
      </c>
      <c r="O57" s="68"/>
      <c r="P57" s="68">
        <f t="shared" si="6"/>
        <v>544400</v>
      </c>
      <c r="Q57" s="68"/>
      <c r="R57" s="68"/>
      <c r="S57" s="69">
        <f t="shared" si="7"/>
        <v>0</v>
      </c>
      <c r="T57" s="104" t="s">
        <v>107</v>
      </c>
      <c r="W57" s="102"/>
    </row>
    <row r="58" spans="1:23" ht="18.75" customHeight="1">
      <c r="A58" s="22"/>
      <c r="B58" s="54" t="s">
        <v>28</v>
      </c>
      <c r="C58" s="63">
        <f>SUM(C28:C57)</f>
        <v>0</v>
      </c>
      <c r="D58" s="64"/>
      <c r="E58" s="63">
        <f>SUM(E28:E57)</f>
        <v>0</v>
      </c>
      <c r="F58" s="64"/>
      <c r="G58" s="63">
        <f>SUM(G28:G57)</f>
        <v>0</v>
      </c>
      <c r="K58" s="70"/>
      <c r="L58" s="70"/>
      <c r="M58" s="71"/>
      <c r="N58" s="68"/>
      <c r="O58" s="68"/>
      <c r="P58" s="68"/>
      <c r="Q58" s="68"/>
      <c r="R58" s="68"/>
      <c r="S58" s="69"/>
      <c r="T58" s="68"/>
      <c r="W58" s="102"/>
    </row>
    <row r="59" spans="1:23" ht="15.75" customHeight="1">
      <c r="A59" s="43">
        <v>461000</v>
      </c>
      <c r="B59" s="47" t="s">
        <v>29</v>
      </c>
      <c r="C59" s="77"/>
      <c r="D59" s="76"/>
      <c r="E59" s="77"/>
      <c r="F59" s="62"/>
      <c r="G59" s="63">
        <f>+E59-C59</f>
        <v>0</v>
      </c>
      <c r="K59" s="70"/>
      <c r="L59" s="70"/>
      <c r="M59" s="71"/>
      <c r="N59" s="68">
        <f>+$C$4</f>
        <v>0</v>
      </c>
      <c r="O59" s="68"/>
      <c r="P59" s="68">
        <f>+A59</f>
        <v>461000</v>
      </c>
      <c r="Q59" s="68"/>
      <c r="R59" s="68"/>
      <c r="S59" s="69">
        <f>+G59</f>
        <v>0</v>
      </c>
      <c r="T59" s="104" t="s">
        <v>107</v>
      </c>
      <c r="W59" s="102">
        <f>S59</f>
        <v>0</v>
      </c>
    </row>
    <row r="60" spans="1:23" ht="15.75" customHeight="1">
      <c r="A60" s="43">
        <v>463000</v>
      </c>
      <c r="B60" s="46" t="s">
        <v>30</v>
      </c>
      <c r="C60" s="77"/>
      <c r="D60" s="76"/>
      <c r="E60" s="77"/>
      <c r="F60" s="62"/>
      <c r="G60" s="63">
        <f>+E60-C60</f>
        <v>0</v>
      </c>
      <c r="K60" s="70"/>
      <c r="L60" s="70"/>
      <c r="M60" s="71"/>
      <c r="N60" s="68">
        <f>+$C$4</f>
        <v>0</v>
      </c>
      <c r="O60" s="68"/>
      <c r="P60" s="68">
        <f>+A60</f>
        <v>463000</v>
      </c>
      <c r="Q60" s="68"/>
      <c r="R60" s="68"/>
      <c r="S60" s="69">
        <f>+G60</f>
        <v>0</v>
      </c>
      <c r="T60" s="104" t="s">
        <v>107</v>
      </c>
      <c r="W60" s="102">
        <f>S60</f>
        <v>0</v>
      </c>
    </row>
    <row r="61" spans="1:23" ht="15.75" customHeight="1">
      <c r="A61" s="43">
        <v>471000</v>
      </c>
      <c r="B61" s="46" t="s">
        <v>31</v>
      </c>
      <c r="C61" s="77"/>
      <c r="D61" s="76"/>
      <c r="E61" s="77"/>
      <c r="F61" s="62"/>
      <c r="G61" s="63">
        <f>+E61-C61</f>
        <v>0</v>
      </c>
      <c r="K61" s="70"/>
      <c r="L61" s="70"/>
      <c r="M61" s="71"/>
      <c r="N61" s="68">
        <f>+$C$4</f>
        <v>0</v>
      </c>
      <c r="O61" s="68"/>
      <c r="P61" s="68">
        <f>+A61</f>
        <v>471000</v>
      </c>
      <c r="Q61" s="68"/>
      <c r="R61" s="68"/>
      <c r="S61" s="69">
        <f>+G61</f>
        <v>0</v>
      </c>
      <c r="T61" s="104" t="s">
        <v>107</v>
      </c>
      <c r="W61" s="102">
        <f>S61</f>
        <v>0</v>
      </c>
    </row>
    <row r="62" spans="1:23" ht="15.75" customHeight="1">
      <c r="A62" s="43">
        <v>472000</v>
      </c>
      <c r="B62" s="46" t="s">
        <v>32</v>
      </c>
      <c r="C62" s="77"/>
      <c r="D62" s="76"/>
      <c r="E62" s="77"/>
      <c r="F62" s="62"/>
      <c r="G62" s="63">
        <f>+E62-C62</f>
        <v>0</v>
      </c>
      <c r="K62" s="70"/>
      <c r="L62" s="70"/>
      <c r="M62" s="71"/>
      <c r="N62" s="68">
        <f>+$C$4</f>
        <v>0</v>
      </c>
      <c r="O62" s="68"/>
      <c r="P62" s="68">
        <f>+A62</f>
        <v>472000</v>
      </c>
      <c r="Q62" s="68"/>
      <c r="R62" s="68"/>
      <c r="S62" s="69">
        <f>+G62</f>
        <v>0</v>
      </c>
      <c r="T62" s="104" t="s">
        <v>107</v>
      </c>
      <c r="W62" s="102">
        <f>S62</f>
        <v>0</v>
      </c>
    </row>
    <row r="63" spans="1:20" ht="18.75" customHeight="1">
      <c r="A63" s="20"/>
      <c r="B63" s="49" t="s">
        <v>33</v>
      </c>
      <c r="C63" s="63">
        <f>SUM(C59:C62)</f>
        <v>0</v>
      </c>
      <c r="D63" s="62"/>
      <c r="E63" s="63">
        <f>SUM(E59:E62)</f>
        <v>0</v>
      </c>
      <c r="F63" s="62"/>
      <c r="G63" s="63">
        <f>SUM(G59:G62)</f>
        <v>0</v>
      </c>
      <c r="K63" s="70"/>
      <c r="L63" s="70"/>
      <c r="M63" s="71"/>
      <c r="N63" s="68"/>
      <c r="O63" s="68"/>
      <c r="P63" s="68"/>
      <c r="Q63" s="68"/>
      <c r="R63" s="68"/>
      <c r="S63" s="69"/>
      <c r="T63" s="68"/>
    </row>
    <row r="64" spans="1:23" ht="15.75" customHeight="1">
      <c r="A64" s="43">
        <v>412900</v>
      </c>
      <c r="B64" s="48" t="s">
        <v>47</v>
      </c>
      <c r="C64" s="77"/>
      <c r="D64" s="76"/>
      <c r="E64" s="77"/>
      <c r="F64" s="62"/>
      <c r="G64" s="63">
        <f aca="true" t="shared" si="9" ref="G64:G86">+E64-C64</f>
        <v>0</v>
      </c>
      <c r="K64" s="70"/>
      <c r="L64" s="70"/>
      <c r="M64" s="71"/>
      <c r="N64" s="68">
        <f aca="true" t="shared" si="10" ref="N64:N86">+$C$4</f>
        <v>0</v>
      </c>
      <c r="O64" s="68"/>
      <c r="P64" s="68">
        <f aca="true" t="shared" si="11" ref="P64:P86">+A64</f>
        <v>412900</v>
      </c>
      <c r="Q64" s="68"/>
      <c r="R64" s="68"/>
      <c r="S64" s="69">
        <f aca="true" t="shared" si="12" ref="S64:S86">+G64</f>
        <v>0</v>
      </c>
      <c r="T64" s="104" t="s">
        <v>107</v>
      </c>
      <c r="W64" s="102">
        <f>-S64</f>
        <v>0</v>
      </c>
    </row>
    <row r="65" spans="1:23" ht="15.75" customHeight="1">
      <c r="A65" s="43">
        <v>413900</v>
      </c>
      <c r="B65" s="48" t="s">
        <v>48</v>
      </c>
      <c r="C65" s="77"/>
      <c r="D65" s="76"/>
      <c r="E65" s="77"/>
      <c r="F65" s="62"/>
      <c r="G65" s="63">
        <f t="shared" si="9"/>
        <v>0</v>
      </c>
      <c r="K65" s="70"/>
      <c r="L65" s="70"/>
      <c r="M65" s="71"/>
      <c r="N65" s="68">
        <f t="shared" si="10"/>
        <v>0</v>
      </c>
      <c r="O65" s="68"/>
      <c r="P65" s="68">
        <f t="shared" si="11"/>
        <v>413900</v>
      </c>
      <c r="Q65" s="68"/>
      <c r="R65" s="68"/>
      <c r="S65" s="69">
        <f t="shared" si="12"/>
        <v>0</v>
      </c>
      <c r="T65" s="104" t="s">
        <v>107</v>
      </c>
      <c r="W65" s="102">
        <f>-S65</f>
        <v>0</v>
      </c>
    </row>
    <row r="66" spans="1:23" ht="15.75" customHeight="1">
      <c r="A66" s="43">
        <v>411900</v>
      </c>
      <c r="B66" s="48" t="s">
        <v>49</v>
      </c>
      <c r="C66" s="77"/>
      <c r="D66" s="76"/>
      <c r="E66" s="77"/>
      <c r="F66" s="62"/>
      <c r="G66" s="63">
        <f t="shared" si="9"/>
        <v>0</v>
      </c>
      <c r="K66" s="70"/>
      <c r="L66" s="70"/>
      <c r="M66" s="71"/>
      <c r="N66" s="68">
        <f t="shared" si="10"/>
        <v>0</v>
      </c>
      <c r="O66" s="68"/>
      <c r="P66" s="68">
        <f t="shared" si="11"/>
        <v>411900</v>
      </c>
      <c r="Q66" s="68"/>
      <c r="R66" s="68"/>
      <c r="S66" s="69">
        <f t="shared" si="12"/>
        <v>0</v>
      </c>
      <c r="T66" s="104" t="s">
        <v>107</v>
      </c>
      <c r="W66" s="102">
        <f>-S66</f>
        <v>0</v>
      </c>
    </row>
    <row r="67" spans="1:23" ht="15.75" customHeight="1">
      <c r="A67" s="43">
        <v>414900</v>
      </c>
      <c r="B67" s="48" t="s">
        <v>50</v>
      </c>
      <c r="C67" s="77"/>
      <c r="D67" s="76"/>
      <c r="E67" s="77"/>
      <c r="F67" s="62"/>
      <c r="G67" s="63">
        <f t="shared" si="9"/>
        <v>0</v>
      </c>
      <c r="K67" s="70"/>
      <c r="L67" s="70"/>
      <c r="M67" s="71"/>
      <c r="N67" s="68">
        <f t="shared" si="10"/>
        <v>0</v>
      </c>
      <c r="O67" s="68"/>
      <c r="P67" s="68">
        <f t="shared" si="11"/>
        <v>414900</v>
      </c>
      <c r="Q67" s="68"/>
      <c r="R67" s="68"/>
      <c r="S67" s="69">
        <f t="shared" si="12"/>
        <v>0</v>
      </c>
      <c r="T67" s="104" t="s">
        <v>107</v>
      </c>
      <c r="W67" s="102">
        <f>-S67</f>
        <v>0</v>
      </c>
    </row>
    <row r="68" spans="1:23" ht="15.75" customHeight="1">
      <c r="A68" s="43">
        <v>416900</v>
      </c>
      <c r="B68" s="48" t="s">
        <v>51</v>
      </c>
      <c r="C68" s="77"/>
      <c r="D68" s="76"/>
      <c r="E68" s="77"/>
      <c r="F68" s="62"/>
      <c r="G68" s="63">
        <f t="shared" si="9"/>
        <v>0</v>
      </c>
      <c r="K68" s="70"/>
      <c r="L68" s="70"/>
      <c r="M68" s="71"/>
      <c r="N68" s="68">
        <f t="shared" si="10"/>
        <v>0</v>
      </c>
      <c r="O68" s="68"/>
      <c r="P68" s="68">
        <f t="shared" si="11"/>
        <v>416900</v>
      </c>
      <c r="Q68" s="68"/>
      <c r="R68" s="68"/>
      <c r="S68" s="69">
        <f t="shared" si="12"/>
        <v>0</v>
      </c>
      <c r="T68" s="104" t="s">
        <v>107</v>
      </c>
      <c r="W68" s="102">
        <f>-S68</f>
        <v>0</v>
      </c>
    </row>
    <row r="69" spans="1:23" ht="15.75" customHeight="1">
      <c r="A69" s="43">
        <v>418900</v>
      </c>
      <c r="B69" s="48" t="s">
        <v>103</v>
      </c>
      <c r="C69" s="77"/>
      <c r="D69" s="76"/>
      <c r="E69" s="77"/>
      <c r="F69" s="62"/>
      <c r="G69" s="63">
        <f t="shared" si="9"/>
        <v>0</v>
      </c>
      <c r="K69" s="70"/>
      <c r="L69" s="70"/>
      <c r="M69" s="71"/>
      <c r="N69" s="68">
        <f t="shared" si="10"/>
        <v>0</v>
      </c>
      <c r="O69" s="68"/>
      <c r="P69" s="68">
        <f t="shared" si="11"/>
        <v>418900</v>
      </c>
      <c r="Q69" s="68"/>
      <c r="R69" s="68"/>
      <c r="S69" s="69">
        <f t="shared" si="12"/>
        <v>0</v>
      </c>
      <c r="T69" s="104" t="s">
        <v>107</v>
      </c>
      <c r="W69" s="102"/>
    </row>
    <row r="70" spans="1:23" ht="15.75" customHeight="1">
      <c r="A70" s="43">
        <v>421900</v>
      </c>
      <c r="B70" s="48" t="s">
        <v>52</v>
      </c>
      <c r="C70" s="77"/>
      <c r="D70" s="76"/>
      <c r="E70" s="77"/>
      <c r="F70" s="62"/>
      <c r="G70" s="63">
        <f t="shared" si="9"/>
        <v>0</v>
      </c>
      <c r="K70" s="70"/>
      <c r="L70" s="70"/>
      <c r="M70" s="71"/>
      <c r="N70" s="68">
        <f t="shared" si="10"/>
        <v>0</v>
      </c>
      <c r="O70" s="68"/>
      <c r="P70" s="68">
        <f t="shared" si="11"/>
        <v>421900</v>
      </c>
      <c r="Q70" s="68"/>
      <c r="R70" s="68"/>
      <c r="S70" s="69">
        <f t="shared" si="12"/>
        <v>0</v>
      </c>
      <c r="T70" s="104" t="s">
        <v>107</v>
      </c>
      <c r="W70" s="102">
        <f aca="true" t="shared" si="13" ref="W70:W86">-S70</f>
        <v>0</v>
      </c>
    </row>
    <row r="71" spans="1:23" ht="15.75" customHeight="1">
      <c r="A71" s="43">
        <v>431900</v>
      </c>
      <c r="B71" s="48" t="s">
        <v>53</v>
      </c>
      <c r="C71" s="77"/>
      <c r="D71" s="76"/>
      <c r="E71" s="77"/>
      <c r="F71" s="62"/>
      <c r="G71" s="63">
        <f t="shared" si="9"/>
        <v>0</v>
      </c>
      <c r="K71" s="70"/>
      <c r="L71" s="70"/>
      <c r="M71" s="71"/>
      <c r="N71" s="68">
        <f t="shared" si="10"/>
        <v>0</v>
      </c>
      <c r="O71" s="68"/>
      <c r="P71" s="68">
        <f t="shared" si="11"/>
        <v>431900</v>
      </c>
      <c r="Q71" s="68"/>
      <c r="R71" s="68"/>
      <c r="S71" s="69">
        <f t="shared" si="12"/>
        <v>0</v>
      </c>
      <c r="T71" s="104" t="s">
        <v>107</v>
      </c>
      <c r="W71" s="102">
        <f t="shared" si="13"/>
        <v>0</v>
      </c>
    </row>
    <row r="72" spans="1:23" ht="15.75" customHeight="1">
      <c r="A72" s="43">
        <v>432900</v>
      </c>
      <c r="B72" s="48" t="s">
        <v>54</v>
      </c>
      <c r="C72" s="77"/>
      <c r="D72" s="76"/>
      <c r="E72" s="77"/>
      <c r="F72" s="62"/>
      <c r="G72" s="63">
        <f t="shared" si="9"/>
        <v>0</v>
      </c>
      <c r="K72" s="70"/>
      <c r="L72" s="70"/>
      <c r="M72" s="71"/>
      <c r="N72" s="68">
        <f t="shared" si="10"/>
        <v>0</v>
      </c>
      <c r="O72" s="68"/>
      <c r="P72" s="68">
        <f t="shared" si="11"/>
        <v>432900</v>
      </c>
      <c r="Q72" s="68"/>
      <c r="R72" s="68"/>
      <c r="S72" s="69">
        <f t="shared" si="12"/>
        <v>0</v>
      </c>
      <c r="T72" s="104" t="s">
        <v>107</v>
      </c>
      <c r="W72" s="102">
        <f t="shared" si="13"/>
        <v>0</v>
      </c>
    </row>
    <row r="73" spans="1:23" ht="15.75" customHeight="1">
      <c r="A73" s="43">
        <v>433900</v>
      </c>
      <c r="B73" s="48" t="s">
        <v>55</v>
      </c>
      <c r="C73" s="77"/>
      <c r="D73" s="76"/>
      <c r="E73" s="77"/>
      <c r="F73" s="62"/>
      <c r="G73" s="63">
        <f t="shared" si="9"/>
        <v>0</v>
      </c>
      <c r="K73" s="70"/>
      <c r="L73" s="70"/>
      <c r="M73" s="71"/>
      <c r="N73" s="68">
        <f t="shared" si="10"/>
        <v>0</v>
      </c>
      <c r="O73" s="68"/>
      <c r="P73" s="68">
        <f t="shared" si="11"/>
        <v>433900</v>
      </c>
      <c r="Q73" s="68"/>
      <c r="R73" s="68"/>
      <c r="S73" s="69">
        <f t="shared" si="12"/>
        <v>0</v>
      </c>
      <c r="T73" s="104" t="s">
        <v>107</v>
      </c>
      <c r="W73" s="102">
        <f t="shared" si="13"/>
        <v>0</v>
      </c>
    </row>
    <row r="74" spans="1:23" ht="15.75" customHeight="1">
      <c r="A74" s="43">
        <v>434900</v>
      </c>
      <c r="B74" s="48" t="s">
        <v>56</v>
      </c>
      <c r="C74" s="77"/>
      <c r="D74" s="76"/>
      <c r="E74" s="77"/>
      <c r="F74" s="62"/>
      <c r="G74" s="63">
        <f t="shared" si="9"/>
        <v>0</v>
      </c>
      <c r="K74" s="70"/>
      <c r="L74" s="70"/>
      <c r="M74" s="71"/>
      <c r="N74" s="68">
        <f t="shared" si="10"/>
        <v>0</v>
      </c>
      <c r="O74" s="68"/>
      <c r="P74" s="68">
        <f t="shared" si="11"/>
        <v>434900</v>
      </c>
      <c r="Q74" s="68"/>
      <c r="R74" s="68"/>
      <c r="S74" s="69">
        <f t="shared" si="12"/>
        <v>0</v>
      </c>
      <c r="T74" s="104" t="s">
        <v>107</v>
      </c>
      <c r="W74" s="102">
        <f t="shared" si="13"/>
        <v>0</v>
      </c>
    </row>
    <row r="75" spans="1:23" ht="15.75" customHeight="1">
      <c r="A75" s="43">
        <v>435900</v>
      </c>
      <c r="B75" s="48" t="s">
        <v>57</v>
      </c>
      <c r="C75" s="77"/>
      <c r="D75" s="76"/>
      <c r="E75" s="77"/>
      <c r="F75" s="62"/>
      <c r="G75" s="63">
        <f t="shared" si="9"/>
        <v>0</v>
      </c>
      <c r="K75" s="70"/>
      <c r="L75" s="70"/>
      <c r="M75" s="71"/>
      <c r="N75" s="68">
        <f t="shared" si="10"/>
        <v>0</v>
      </c>
      <c r="O75" s="68"/>
      <c r="P75" s="68">
        <f t="shared" si="11"/>
        <v>435900</v>
      </c>
      <c r="Q75" s="68"/>
      <c r="R75" s="68"/>
      <c r="S75" s="69">
        <f t="shared" si="12"/>
        <v>0</v>
      </c>
      <c r="T75" s="104" t="s">
        <v>107</v>
      </c>
      <c r="W75" s="102">
        <f t="shared" si="13"/>
        <v>0</v>
      </c>
    </row>
    <row r="76" spans="1:23" ht="15.75" customHeight="1">
      <c r="A76" s="43">
        <v>436900</v>
      </c>
      <c r="B76" s="48" t="s">
        <v>58</v>
      </c>
      <c r="C76" s="77"/>
      <c r="D76" s="76"/>
      <c r="E76" s="77"/>
      <c r="F76" s="62"/>
      <c r="G76" s="63">
        <f t="shared" si="9"/>
        <v>0</v>
      </c>
      <c r="K76" s="70"/>
      <c r="L76" s="70"/>
      <c r="M76" s="71"/>
      <c r="N76" s="68">
        <f t="shared" si="10"/>
        <v>0</v>
      </c>
      <c r="O76" s="68"/>
      <c r="P76" s="68">
        <f t="shared" si="11"/>
        <v>436900</v>
      </c>
      <c r="Q76" s="68"/>
      <c r="R76" s="68"/>
      <c r="S76" s="69">
        <f t="shared" si="12"/>
        <v>0</v>
      </c>
      <c r="T76" s="104" t="s">
        <v>107</v>
      </c>
      <c r="W76" s="102">
        <f t="shared" si="13"/>
        <v>0</v>
      </c>
    </row>
    <row r="77" spans="1:23" ht="15.75" customHeight="1">
      <c r="A77" s="43">
        <v>437900</v>
      </c>
      <c r="B77" s="48" t="s">
        <v>59</v>
      </c>
      <c r="C77" s="77"/>
      <c r="D77" s="76"/>
      <c r="E77" s="77"/>
      <c r="F77" s="62"/>
      <c r="G77" s="63">
        <f t="shared" si="9"/>
        <v>0</v>
      </c>
      <c r="K77" s="70"/>
      <c r="L77" s="70"/>
      <c r="M77" s="71"/>
      <c r="N77" s="68">
        <f t="shared" si="10"/>
        <v>0</v>
      </c>
      <c r="O77" s="68"/>
      <c r="P77" s="68">
        <f t="shared" si="11"/>
        <v>437900</v>
      </c>
      <c r="Q77" s="68"/>
      <c r="R77" s="68"/>
      <c r="S77" s="69">
        <f t="shared" si="12"/>
        <v>0</v>
      </c>
      <c r="T77" s="104" t="s">
        <v>107</v>
      </c>
      <c r="W77" s="102">
        <f t="shared" si="13"/>
        <v>0</v>
      </c>
    </row>
    <row r="78" spans="1:23" ht="15.75" customHeight="1">
      <c r="A78" s="43">
        <v>438900</v>
      </c>
      <c r="B78" s="48" t="s">
        <v>60</v>
      </c>
      <c r="C78" s="77"/>
      <c r="D78" s="76"/>
      <c r="E78" s="77"/>
      <c r="F78" s="62"/>
      <c r="G78" s="63">
        <f t="shared" si="9"/>
        <v>0</v>
      </c>
      <c r="K78" s="70"/>
      <c r="L78" s="70"/>
      <c r="M78" s="71"/>
      <c r="N78" s="68">
        <f t="shared" si="10"/>
        <v>0</v>
      </c>
      <c r="O78" s="68"/>
      <c r="P78" s="68">
        <f t="shared" si="11"/>
        <v>438900</v>
      </c>
      <c r="Q78" s="68"/>
      <c r="R78" s="68"/>
      <c r="S78" s="69">
        <f t="shared" si="12"/>
        <v>0</v>
      </c>
      <c r="T78" s="104" t="s">
        <v>107</v>
      </c>
      <c r="W78" s="102">
        <f t="shared" si="13"/>
        <v>0</v>
      </c>
    </row>
    <row r="79" spans="1:23" ht="15.75" customHeight="1">
      <c r="A79" s="43">
        <v>439900</v>
      </c>
      <c r="B79" s="48" t="s">
        <v>61</v>
      </c>
      <c r="C79" s="77"/>
      <c r="D79" s="76"/>
      <c r="E79" s="77"/>
      <c r="F79" s="62"/>
      <c r="G79" s="63">
        <f t="shared" si="9"/>
        <v>0</v>
      </c>
      <c r="K79" s="70"/>
      <c r="L79" s="70"/>
      <c r="M79" s="71"/>
      <c r="N79" s="68">
        <f t="shared" si="10"/>
        <v>0</v>
      </c>
      <c r="O79" s="68"/>
      <c r="P79" s="68">
        <f t="shared" si="11"/>
        <v>439900</v>
      </c>
      <c r="Q79" s="68"/>
      <c r="R79" s="68"/>
      <c r="S79" s="69">
        <f t="shared" si="12"/>
        <v>0</v>
      </c>
      <c r="T79" s="104" t="s">
        <v>107</v>
      </c>
      <c r="W79" s="102">
        <f t="shared" si="13"/>
        <v>0</v>
      </c>
    </row>
    <row r="80" spans="1:23" ht="15.75" customHeight="1">
      <c r="A80" s="43">
        <v>441900</v>
      </c>
      <c r="B80" s="48" t="s">
        <v>62</v>
      </c>
      <c r="C80" s="77"/>
      <c r="D80" s="76"/>
      <c r="E80" s="77"/>
      <c r="F80" s="62"/>
      <c r="G80" s="63">
        <f t="shared" si="9"/>
        <v>0</v>
      </c>
      <c r="K80" s="70"/>
      <c r="L80" s="70"/>
      <c r="M80" s="71"/>
      <c r="N80" s="68">
        <f t="shared" si="10"/>
        <v>0</v>
      </c>
      <c r="O80" s="68"/>
      <c r="P80" s="68">
        <f t="shared" si="11"/>
        <v>441900</v>
      </c>
      <c r="Q80" s="68"/>
      <c r="R80" s="68"/>
      <c r="S80" s="69">
        <f t="shared" si="12"/>
        <v>0</v>
      </c>
      <c r="T80" s="104" t="s">
        <v>107</v>
      </c>
      <c r="W80" s="102">
        <f t="shared" si="13"/>
        <v>0</v>
      </c>
    </row>
    <row r="81" spans="1:23" ht="15.75" customHeight="1">
      <c r="A81" s="43">
        <v>443900</v>
      </c>
      <c r="B81" s="48" t="s">
        <v>63</v>
      </c>
      <c r="C81" s="77"/>
      <c r="D81" s="76"/>
      <c r="E81" s="77"/>
      <c r="F81" s="62"/>
      <c r="G81" s="63">
        <f t="shared" si="9"/>
        <v>0</v>
      </c>
      <c r="K81" s="70"/>
      <c r="L81" s="70"/>
      <c r="M81" s="71"/>
      <c r="N81" s="68">
        <f t="shared" si="10"/>
        <v>0</v>
      </c>
      <c r="O81" s="68"/>
      <c r="P81" s="68">
        <f t="shared" si="11"/>
        <v>443900</v>
      </c>
      <c r="Q81" s="68"/>
      <c r="R81" s="68"/>
      <c r="S81" s="69">
        <f t="shared" si="12"/>
        <v>0</v>
      </c>
      <c r="T81" s="104" t="s">
        <v>107</v>
      </c>
      <c r="W81" s="102">
        <f t="shared" si="13"/>
        <v>0</v>
      </c>
    </row>
    <row r="82" spans="1:23" ht="15.75" customHeight="1">
      <c r="A82" s="43">
        <v>446900</v>
      </c>
      <c r="B82" s="48" t="s">
        <v>64</v>
      </c>
      <c r="C82" s="77"/>
      <c r="D82" s="76"/>
      <c r="E82" s="77"/>
      <c r="F82" s="62"/>
      <c r="G82" s="63">
        <f t="shared" si="9"/>
        <v>0</v>
      </c>
      <c r="K82" s="70"/>
      <c r="L82" s="70"/>
      <c r="M82" s="71"/>
      <c r="N82" s="68">
        <f t="shared" si="10"/>
        <v>0</v>
      </c>
      <c r="O82" s="68"/>
      <c r="P82" s="68">
        <f t="shared" si="11"/>
        <v>446900</v>
      </c>
      <c r="Q82" s="68"/>
      <c r="R82" s="68"/>
      <c r="S82" s="69">
        <f t="shared" si="12"/>
        <v>0</v>
      </c>
      <c r="T82" s="104" t="s">
        <v>107</v>
      </c>
      <c r="W82" s="102">
        <f t="shared" si="13"/>
        <v>0</v>
      </c>
    </row>
    <row r="83" spans="1:23" ht="15.75" customHeight="1">
      <c r="A83" s="43">
        <v>447900</v>
      </c>
      <c r="B83" s="48" t="s">
        <v>65</v>
      </c>
      <c r="C83" s="77"/>
      <c r="D83" s="76"/>
      <c r="E83" s="77"/>
      <c r="F83" s="62"/>
      <c r="G83" s="63">
        <f t="shared" si="9"/>
        <v>0</v>
      </c>
      <c r="K83" s="70"/>
      <c r="L83" s="70"/>
      <c r="M83" s="71"/>
      <c r="N83" s="68">
        <f t="shared" si="10"/>
        <v>0</v>
      </c>
      <c r="O83" s="68"/>
      <c r="P83" s="68">
        <f t="shared" si="11"/>
        <v>447900</v>
      </c>
      <c r="Q83" s="68"/>
      <c r="R83" s="68"/>
      <c r="S83" s="69">
        <f t="shared" si="12"/>
        <v>0</v>
      </c>
      <c r="T83" s="104" t="s">
        <v>107</v>
      </c>
      <c r="W83" s="102">
        <f t="shared" si="13"/>
        <v>0</v>
      </c>
    </row>
    <row r="84" spans="1:23" ht="15.75" customHeight="1">
      <c r="A84" s="43">
        <v>448900</v>
      </c>
      <c r="B84" s="48" t="s">
        <v>66</v>
      </c>
      <c r="C84" s="77"/>
      <c r="D84" s="76"/>
      <c r="E84" s="77"/>
      <c r="F84" s="62"/>
      <c r="G84" s="63">
        <f t="shared" si="9"/>
        <v>0</v>
      </c>
      <c r="K84" s="70"/>
      <c r="L84" s="70"/>
      <c r="M84" s="71"/>
      <c r="N84" s="68">
        <f t="shared" si="10"/>
        <v>0</v>
      </c>
      <c r="O84" s="68"/>
      <c r="P84" s="68">
        <f t="shared" si="11"/>
        <v>448900</v>
      </c>
      <c r="Q84" s="68"/>
      <c r="R84" s="68"/>
      <c r="S84" s="69">
        <f t="shared" si="12"/>
        <v>0</v>
      </c>
      <c r="T84" s="104" t="s">
        <v>107</v>
      </c>
      <c r="W84" s="102">
        <f t="shared" si="13"/>
        <v>0</v>
      </c>
    </row>
    <row r="85" spans="1:23" ht="15.75" customHeight="1">
      <c r="A85" s="43">
        <v>449900</v>
      </c>
      <c r="B85" s="48" t="s">
        <v>67</v>
      </c>
      <c r="C85" s="77"/>
      <c r="D85" s="76"/>
      <c r="E85" s="77"/>
      <c r="F85" s="62"/>
      <c r="G85" s="63">
        <f t="shared" si="9"/>
        <v>0</v>
      </c>
      <c r="K85" s="70"/>
      <c r="L85" s="70"/>
      <c r="M85" s="71"/>
      <c r="N85" s="68">
        <f t="shared" si="10"/>
        <v>0</v>
      </c>
      <c r="O85" s="68"/>
      <c r="P85" s="68">
        <f t="shared" si="11"/>
        <v>449900</v>
      </c>
      <c r="Q85" s="68"/>
      <c r="R85" s="68"/>
      <c r="S85" s="69">
        <f t="shared" si="12"/>
        <v>0</v>
      </c>
      <c r="T85" s="104" t="s">
        <v>107</v>
      </c>
      <c r="W85" s="102">
        <f t="shared" si="13"/>
        <v>0</v>
      </c>
    </row>
    <row r="86" spans="1:23" ht="15.75" customHeight="1">
      <c r="A86" s="43">
        <v>461900</v>
      </c>
      <c r="B86" s="48" t="s">
        <v>46</v>
      </c>
      <c r="C86" s="77"/>
      <c r="D86" s="76"/>
      <c r="E86" s="77"/>
      <c r="F86" s="62"/>
      <c r="G86" s="63">
        <f t="shared" si="9"/>
        <v>0</v>
      </c>
      <c r="K86" s="70"/>
      <c r="L86" s="70"/>
      <c r="M86" s="71"/>
      <c r="N86" s="68">
        <f t="shared" si="10"/>
        <v>0</v>
      </c>
      <c r="O86" s="68"/>
      <c r="P86" s="68">
        <f t="shared" si="11"/>
        <v>461900</v>
      </c>
      <c r="Q86" s="68"/>
      <c r="R86" s="68"/>
      <c r="S86" s="69">
        <f t="shared" si="12"/>
        <v>0</v>
      </c>
      <c r="T86" s="104" t="s">
        <v>107</v>
      </c>
      <c r="W86" s="102">
        <f t="shared" si="13"/>
        <v>0</v>
      </c>
    </row>
    <row r="87" spans="1:13" ht="20.25" customHeight="1">
      <c r="A87" s="67"/>
      <c r="B87" s="50" t="s">
        <v>45</v>
      </c>
      <c r="C87" s="65">
        <f>SUM(C64:C86)</f>
        <v>0</v>
      </c>
      <c r="D87" s="62"/>
      <c r="E87" s="63">
        <f>SUM(E64:E86)</f>
        <v>0</v>
      </c>
      <c r="F87" s="62"/>
      <c r="G87" s="63">
        <f>SUM(G64:G86)</f>
        <v>0</v>
      </c>
      <c r="K87" s="70"/>
      <c r="L87" s="70"/>
      <c r="M87" s="71"/>
    </row>
    <row r="88" spans="1:7" ht="5.25" customHeight="1">
      <c r="A88" s="20"/>
      <c r="B88" s="2"/>
      <c r="C88" s="63"/>
      <c r="D88" s="62"/>
      <c r="E88" s="63"/>
      <c r="F88" s="62"/>
      <c r="G88" s="63"/>
    </row>
    <row r="89" spans="1:23" ht="21" customHeight="1" thickBot="1">
      <c r="A89" s="20"/>
      <c r="B89" s="51" t="s">
        <v>34</v>
      </c>
      <c r="C89" s="66">
        <f>+C63+C58+C25+C27+C87</f>
        <v>0</v>
      </c>
      <c r="D89" s="62"/>
      <c r="E89" s="66">
        <f>+E63+E58+E25+E27+E87</f>
        <v>0</v>
      </c>
      <c r="F89" s="62"/>
      <c r="G89" s="66">
        <f>+G63+G58+G25+G27+G87</f>
        <v>0</v>
      </c>
      <c r="W89" s="102">
        <f>SUM(W12:W87)</f>
        <v>0</v>
      </c>
    </row>
    <row r="90" spans="1:7" ht="29.25" customHeight="1" thickTop="1">
      <c r="A90" s="17"/>
      <c r="B90" s="3"/>
      <c r="C90" s="52" t="s">
        <v>72</v>
      </c>
      <c r="D90" s="13"/>
      <c r="E90" s="52" t="s">
        <v>73</v>
      </c>
      <c r="F90" s="13"/>
      <c r="G90" s="53" t="s">
        <v>68</v>
      </c>
    </row>
    <row r="91" spans="3:7" ht="11.25">
      <c r="C91" s="14"/>
      <c r="D91" s="14"/>
      <c r="E91" s="14"/>
      <c r="F91" s="14"/>
      <c r="G91" s="14"/>
    </row>
    <row r="92" spans="3:7" ht="11.25">
      <c r="C92" s="14"/>
      <c r="D92" s="14"/>
      <c r="E92" s="14"/>
      <c r="F92" s="14"/>
      <c r="G92" s="14"/>
    </row>
    <row r="93" spans="3:7" ht="11.25">
      <c r="C93" s="14"/>
      <c r="D93" s="14"/>
      <c r="E93" s="14"/>
      <c r="F93" s="14"/>
      <c r="G93" s="14"/>
    </row>
    <row r="94" spans="3:7" ht="11.25">
      <c r="C94" s="14"/>
      <c r="D94" s="14"/>
      <c r="E94" s="14"/>
      <c r="F94" s="14"/>
      <c r="G94" s="14"/>
    </row>
    <row r="95" spans="3:7" ht="11.25">
      <c r="C95" s="14"/>
      <c r="D95" s="14"/>
      <c r="E95" s="14"/>
      <c r="F95" s="14"/>
      <c r="G95" s="14"/>
    </row>
    <row r="96" spans="3:7" ht="11.25">
      <c r="C96" s="14"/>
      <c r="D96" s="14"/>
      <c r="E96" s="14"/>
      <c r="F96" s="14"/>
      <c r="G96" s="14"/>
    </row>
    <row r="97" spans="3:7" ht="11.25">
      <c r="C97" s="14"/>
      <c r="D97" s="14"/>
      <c r="E97" s="14"/>
      <c r="F97" s="14"/>
      <c r="G97" s="14"/>
    </row>
    <row r="98" spans="3:7" ht="11.25">
      <c r="C98" s="14"/>
      <c r="D98" s="14"/>
      <c r="E98" s="14"/>
      <c r="F98" s="14"/>
      <c r="G98" s="14"/>
    </row>
    <row r="99" spans="3:7" ht="11.25">
      <c r="C99" s="14"/>
      <c r="D99" s="14"/>
      <c r="E99" s="14"/>
      <c r="F99" s="14"/>
      <c r="G99" s="14"/>
    </row>
    <row r="100" spans="3:7" ht="11.25">
      <c r="C100" s="14"/>
      <c r="D100" s="14"/>
      <c r="E100" s="14"/>
      <c r="F100" s="14"/>
      <c r="G100" s="14"/>
    </row>
    <row r="101" spans="3:7" ht="11.25">
      <c r="C101" s="14"/>
      <c r="D101" s="14"/>
      <c r="E101" s="14"/>
      <c r="F101" s="14"/>
      <c r="G101" s="14"/>
    </row>
    <row r="102" spans="3:7" ht="11.25">
      <c r="C102" s="14"/>
      <c r="D102" s="14"/>
      <c r="E102" s="14"/>
      <c r="F102" s="14"/>
      <c r="G102" s="14"/>
    </row>
    <row r="103" spans="3:7" ht="11.25">
      <c r="C103" s="14"/>
      <c r="D103" s="14"/>
      <c r="E103" s="14"/>
      <c r="F103" s="14"/>
      <c r="G103" s="14"/>
    </row>
    <row r="104" spans="3:7" ht="11.25">
      <c r="C104" s="14"/>
      <c r="D104" s="14"/>
      <c r="E104" s="14"/>
      <c r="F104" s="14"/>
      <c r="G104" s="14"/>
    </row>
    <row r="105" spans="3:7" ht="11.25">
      <c r="C105" s="14"/>
      <c r="D105" s="14"/>
      <c r="E105" s="14"/>
      <c r="F105" s="14"/>
      <c r="G105" s="14"/>
    </row>
    <row r="106" spans="3:7" ht="11.25">
      <c r="C106" s="14"/>
      <c r="D106" s="14"/>
      <c r="E106" s="14"/>
      <c r="F106" s="14"/>
      <c r="G106" s="14"/>
    </row>
    <row r="107" spans="3:7" ht="11.25">
      <c r="C107" s="14"/>
      <c r="D107" s="14"/>
      <c r="E107" s="14"/>
      <c r="F107" s="14"/>
      <c r="G107" s="14"/>
    </row>
    <row r="108" spans="3:7" ht="11.25">
      <c r="C108" s="14"/>
      <c r="D108" s="14"/>
      <c r="E108" s="14"/>
      <c r="F108" s="14"/>
      <c r="G108" s="14"/>
    </row>
    <row r="109" spans="3:7" ht="11.25">
      <c r="C109" s="14"/>
      <c r="D109" s="14"/>
      <c r="E109" s="14"/>
      <c r="F109" s="14"/>
      <c r="G109" s="14"/>
    </row>
    <row r="110" spans="3:7" ht="11.25">
      <c r="C110" s="14"/>
      <c r="D110" s="14"/>
      <c r="E110" s="14"/>
      <c r="F110" s="14"/>
      <c r="G110" s="14"/>
    </row>
    <row r="111" spans="3:7" ht="11.25">
      <c r="C111" s="14"/>
      <c r="D111" s="14"/>
      <c r="E111" s="14"/>
      <c r="F111" s="14"/>
      <c r="G111" s="14"/>
    </row>
    <row r="112" spans="3:7" ht="11.25">
      <c r="C112" s="14"/>
      <c r="D112" s="14"/>
      <c r="E112" s="14"/>
      <c r="F112" s="14"/>
      <c r="G112" s="14"/>
    </row>
    <row r="113" spans="3:7" ht="11.25">
      <c r="C113" s="14"/>
      <c r="D113" s="14"/>
      <c r="E113" s="14"/>
      <c r="F113" s="14"/>
      <c r="G113" s="14"/>
    </row>
    <row r="114" spans="3:7" ht="11.25">
      <c r="C114" s="14"/>
      <c r="D114" s="14"/>
      <c r="E114" s="14"/>
      <c r="F114" s="14"/>
      <c r="G114" s="14"/>
    </row>
    <row r="115" spans="3:7" ht="11.25">
      <c r="C115" s="14"/>
      <c r="D115" s="14"/>
      <c r="E115" s="14"/>
      <c r="F115" s="14"/>
      <c r="G115" s="14"/>
    </row>
    <row r="116" spans="3:7" ht="11.25">
      <c r="C116" s="14"/>
      <c r="D116" s="14"/>
      <c r="E116" s="14"/>
      <c r="F116" s="14"/>
      <c r="G116" s="14"/>
    </row>
    <row r="117" spans="3:7" ht="11.25">
      <c r="C117" s="14"/>
      <c r="D117" s="14"/>
      <c r="E117" s="14"/>
      <c r="F117" s="14"/>
      <c r="G117" s="14"/>
    </row>
    <row r="118" spans="3:7" ht="11.25">
      <c r="C118" s="14"/>
      <c r="D118" s="14"/>
      <c r="E118" s="14"/>
      <c r="F118" s="14"/>
      <c r="G118" s="14"/>
    </row>
    <row r="119" spans="3:7" ht="11.25">
      <c r="C119" s="14"/>
      <c r="D119" s="14"/>
      <c r="E119" s="14"/>
      <c r="F119" s="14"/>
      <c r="G119" s="14"/>
    </row>
    <row r="120" spans="3:7" ht="11.25">
      <c r="C120" s="14"/>
      <c r="D120" s="14"/>
      <c r="E120" s="14"/>
      <c r="F120" s="14"/>
      <c r="G120" s="14"/>
    </row>
    <row r="121" spans="3:7" ht="11.25">
      <c r="C121" s="14"/>
      <c r="D121" s="14"/>
      <c r="E121" s="14"/>
      <c r="F121" s="14"/>
      <c r="G121" s="14"/>
    </row>
    <row r="122" spans="3:7" ht="11.25">
      <c r="C122" s="14"/>
      <c r="D122" s="14"/>
      <c r="E122" s="14"/>
      <c r="F122" s="14"/>
      <c r="G122" s="14"/>
    </row>
    <row r="123" spans="3:7" ht="11.25">
      <c r="C123" s="14"/>
      <c r="D123" s="14"/>
      <c r="E123" s="14"/>
      <c r="F123" s="14"/>
      <c r="G123" s="14"/>
    </row>
    <row r="124" spans="3:7" ht="11.25">
      <c r="C124" s="14"/>
      <c r="D124" s="14"/>
      <c r="E124" s="14"/>
      <c r="F124" s="14"/>
      <c r="G124" s="14"/>
    </row>
    <row r="125" spans="3:7" ht="11.25">
      <c r="C125" s="14"/>
      <c r="D125" s="14"/>
      <c r="E125" s="14"/>
      <c r="F125" s="14"/>
      <c r="G125" s="14"/>
    </row>
    <row r="126" spans="3:7" ht="11.25">
      <c r="C126" s="14"/>
      <c r="D126" s="14"/>
      <c r="E126" s="14"/>
      <c r="F126" s="14"/>
      <c r="G126" s="14"/>
    </row>
    <row r="127" spans="3:7" ht="11.25">
      <c r="C127" s="14"/>
      <c r="D127" s="14"/>
      <c r="E127" s="14"/>
      <c r="F127" s="14"/>
      <c r="G127" s="14"/>
    </row>
    <row r="128" spans="3:7" ht="11.25">
      <c r="C128" s="14"/>
      <c r="D128" s="14"/>
      <c r="E128" s="14"/>
      <c r="F128" s="14"/>
      <c r="G128" s="14"/>
    </row>
    <row r="129" spans="3:7" ht="11.25">
      <c r="C129" s="14"/>
      <c r="D129" s="14"/>
      <c r="E129" s="14"/>
      <c r="F129" s="14"/>
      <c r="G129" s="14"/>
    </row>
    <row r="130" spans="3:7" ht="11.25">
      <c r="C130" s="14"/>
      <c r="D130" s="14"/>
      <c r="E130" s="14"/>
      <c r="F130" s="14"/>
      <c r="G130" s="14"/>
    </row>
    <row r="131" spans="3:7" ht="11.25">
      <c r="C131" s="14"/>
      <c r="D131" s="14"/>
      <c r="E131" s="14"/>
      <c r="F131" s="14"/>
      <c r="G131" s="14"/>
    </row>
    <row r="132" spans="3:7" ht="11.25">
      <c r="C132" s="14"/>
      <c r="D132" s="14"/>
      <c r="E132" s="14"/>
      <c r="F132" s="14"/>
      <c r="G132" s="14"/>
    </row>
    <row r="133" spans="3:7" ht="11.25">
      <c r="C133" s="14"/>
      <c r="D133" s="14"/>
      <c r="E133" s="14"/>
      <c r="F133" s="14"/>
      <c r="G133" s="14"/>
    </row>
    <row r="134" spans="3:7" ht="11.25">
      <c r="C134" s="14"/>
      <c r="D134" s="14"/>
      <c r="E134" s="14"/>
      <c r="F134" s="14"/>
      <c r="G134" s="14"/>
    </row>
    <row r="135" spans="3:7" ht="11.25">
      <c r="C135" s="14"/>
      <c r="D135" s="14"/>
      <c r="E135" s="14"/>
      <c r="F135" s="14"/>
      <c r="G135" s="14"/>
    </row>
    <row r="136" spans="3:7" ht="11.25">
      <c r="C136" s="14"/>
      <c r="D136" s="14"/>
      <c r="E136" s="14"/>
      <c r="F136" s="14"/>
      <c r="G136" s="14"/>
    </row>
    <row r="137" spans="3:7" ht="11.25">
      <c r="C137" s="14"/>
      <c r="D137" s="14"/>
      <c r="E137" s="14"/>
      <c r="F137" s="14"/>
      <c r="G137" s="14"/>
    </row>
    <row r="138" spans="3:7" ht="11.25">
      <c r="C138" s="14"/>
      <c r="D138" s="14"/>
      <c r="E138" s="14"/>
      <c r="F138" s="14"/>
      <c r="G138" s="14"/>
    </row>
    <row r="139" spans="3:7" ht="11.25">
      <c r="C139" s="14"/>
      <c r="D139" s="14"/>
      <c r="E139" s="14"/>
      <c r="F139" s="14"/>
      <c r="G139" s="14"/>
    </row>
    <row r="140" spans="3:7" ht="11.25">
      <c r="C140" s="14"/>
      <c r="D140" s="14"/>
      <c r="E140" s="14"/>
      <c r="F140" s="14"/>
      <c r="G140" s="14"/>
    </row>
    <row r="141" spans="3:7" ht="11.25">
      <c r="C141" s="14"/>
      <c r="D141" s="14"/>
      <c r="E141" s="14"/>
      <c r="F141" s="14"/>
      <c r="G141" s="14"/>
    </row>
    <row r="142" spans="3:7" ht="11.25">
      <c r="C142" s="14"/>
      <c r="D142" s="14"/>
      <c r="E142" s="14"/>
      <c r="F142" s="14"/>
      <c r="G142" s="14"/>
    </row>
    <row r="143" spans="3:7" ht="11.25">
      <c r="C143" s="14"/>
      <c r="D143" s="14"/>
      <c r="E143" s="14"/>
      <c r="F143" s="14"/>
      <c r="G143" s="14"/>
    </row>
    <row r="144" spans="3:7" ht="11.25">
      <c r="C144" s="14"/>
      <c r="D144" s="14"/>
      <c r="E144" s="14"/>
      <c r="F144" s="14"/>
      <c r="G144" s="14"/>
    </row>
    <row r="145" spans="3:7" ht="11.25">
      <c r="C145" s="14"/>
      <c r="D145" s="14"/>
      <c r="E145" s="14"/>
      <c r="F145" s="14"/>
      <c r="G145" s="14"/>
    </row>
    <row r="146" spans="3:7" ht="11.25">
      <c r="C146" s="14"/>
      <c r="D146" s="14"/>
      <c r="E146" s="14"/>
      <c r="F146" s="14"/>
      <c r="G146" s="14"/>
    </row>
    <row r="147" spans="3:7" ht="11.25">
      <c r="C147" s="14"/>
      <c r="D147" s="14"/>
      <c r="E147" s="14"/>
      <c r="F147" s="14"/>
      <c r="G147" s="14"/>
    </row>
    <row r="148" spans="3:7" ht="11.25">
      <c r="C148" s="14"/>
      <c r="D148" s="14"/>
      <c r="E148" s="14"/>
      <c r="F148" s="14"/>
      <c r="G148" s="14"/>
    </row>
    <row r="149" spans="3:7" ht="11.25">
      <c r="C149" s="14"/>
      <c r="D149" s="14"/>
      <c r="E149" s="14"/>
      <c r="F149" s="14"/>
      <c r="G149" s="14"/>
    </row>
    <row r="150" spans="3:7" ht="11.25">
      <c r="C150" s="14"/>
      <c r="D150" s="14"/>
      <c r="E150" s="14"/>
      <c r="F150" s="14"/>
      <c r="G150" s="14"/>
    </row>
    <row r="151" spans="3:7" ht="11.25">
      <c r="C151" s="14"/>
      <c r="D151" s="14"/>
      <c r="E151" s="14"/>
      <c r="F151" s="14"/>
      <c r="G151" s="14"/>
    </row>
    <row r="152" spans="3:7" ht="11.25">
      <c r="C152" s="14"/>
      <c r="D152" s="14"/>
      <c r="E152" s="14"/>
      <c r="F152" s="14"/>
      <c r="G152" s="14"/>
    </row>
    <row r="153" spans="3:7" ht="11.25">
      <c r="C153" s="14"/>
      <c r="D153" s="14"/>
      <c r="E153" s="14"/>
      <c r="F153" s="14"/>
      <c r="G153" s="14"/>
    </row>
    <row r="154" spans="3:7" ht="11.25">
      <c r="C154" s="14"/>
      <c r="D154" s="14"/>
      <c r="E154" s="14"/>
      <c r="F154" s="14"/>
      <c r="G154" s="14"/>
    </row>
    <row r="155" spans="3:7" ht="11.25">
      <c r="C155" s="14"/>
      <c r="D155" s="14"/>
      <c r="E155" s="14"/>
      <c r="F155" s="14"/>
      <c r="G155" s="14"/>
    </row>
    <row r="156" spans="3:7" ht="11.25">
      <c r="C156" s="14"/>
      <c r="D156" s="14"/>
      <c r="E156" s="14"/>
      <c r="F156" s="14"/>
      <c r="G156" s="14"/>
    </row>
    <row r="157" spans="3:7" ht="11.25">
      <c r="C157" s="14"/>
      <c r="D157" s="14"/>
      <c r="E157" s="14"/>
      <c r="F157" s="14"/>
      <c r="G157" s="14"/>
    </row>
    <row r="158" spans="3:7" ht="11.25">
      <c r="C158" s="14"/>
      <c r="D158" s="14"/>
      <c r="E158" s="14"/>
      <c r="F158" s="14"/>
      <c r="G158" s="14"/>
    </row>
    <row r="159" spans="3:7" ht="11.25">
      <c r="C159" s="14"/>
      <c r="D159" s="14"/>
      <c r="E159" s="14"/>
      <c r="F159" s="14"/>
      <c r="G159" s="14"/>
    </row>
    <row r="160" spans="3:7" ht="11.25">
      <c r="C160" s="14"/>
      <c r="D160" s="14"/>
      <c r="E160" s="14"/>
      <c r="F160" s="14"/>
      <c r="G160" s="14"/>
    </row>
    <row r="161" spans="3:7" ht="11.25">
      <c r="C161" s="14"/>
      <c r="D161" s="14"/>
      <c r="E161" s="14"/>
      <c r="F161" s="14"/>
      <c r="G161" s="14"/>
    </row>
    <row r="162" spans="3:7" ht="11.25">
      <c r="C162" s="14"/>
      <c r="D162" s="14"/>
      <c r="E162" s="14"/>
      <c r="F162" s="14"/>
      <c r="G162" s="14"/>
    </row>
    <row r="163" spans="3:7" ht="11.25">
      <c r="C163" s="14"/>
      <c r="D163" s="14"/>
      <c r="E163" s="14"/>
      <c r="F163" s="14"/>
      <c r="G163" s="14"/>
    </row>
    <row r="164" spans="3:7" ht="11.25">
      <c r="C164" s="14"/>
      <c r="D164" s="14"/>
      <c r="E164" s="14"/>
      <c r="F164" s="14"/>
      <c r="G164" s="14"/>
    </row>
    <row r="165" spans="3:7" ht="11.25">
      <c r="C165" s="14"/>
      <c r="D165" s="14"/>
      <c r="E165" s="14"/>
      <c r="F165" s="14"/>
      <c r="G165" s="14"/>
    </row>
    <row r="166" spans="3:7" ht="11.25">
      <c r="C166" s="14"/>
      <c r="D166" s="14"/>
      <c r="E166" s="14"/>
      <c r="F166" s="14"/>
      <c r="G166" s="14"/>
    </row>
    <row r="167" spans="3:7" ht="11.25">
      <c r="C167" s="14"/>
      <c r="D167" s="14"/>
      <c r="E167" s="14"/>
      <c r="F167" s="14"/>
      <c r="G167" s="14"/>
    </row>
    <row r="168" spans="3:7" ht="11.25">
      <c r="C168" s="14"/>
      <c r="D168" s="14"/>
      <c r="E168" s="14"/>
      <c r="F168" s="14"/>
      <c r="G168" s="14"/>
    </row>
    <row r="169" spans="3:7" ht="11.25">
      <c r="C169" s="14"/>
      <c r="D169" s="14"/>
      <c r="E169" s="14"/>
      <c r="F169" s="14"/>
      <c r="G169" s="14"/>
    </row>
    <row r="170" spans="3:7" ht="11.25">
      <c r="C170" s="14"/>
      <c r="D170" s="14"/>
      <c r="E170" s="14"/>
      <c r="F170" s="14"/>
      <c r="G170" s="14"/>
    </row>
    <row r="171" spans="3:7" ht="11.25">
      <c r="C171" s="14"/>
      <c r="D171" s="14"/>
      <c r="E171" s="14"/>
      <c r="F171" s="14"/>
      <c r="G171" s="14"/>
    </row>
    <row r="172" spans="3:7" ht="11.25">
      <c r="C172" s="14"/>
      <c r="D172" s="14"/>
      <c r="E172" s="14"/>
      <c r="F172" s="14"/>
      <c r="G172" s="14"/>
    </row>
    <row r="173" spans="3:7" ht="11.25">
      <c r="C173" s="14"/>
      <c r="D173" s="14"/>
      <c r="E173" s="14"/>
      <c r="F173" s="14"/>
      <c r="G173" s="14"/>
    </row>
    <row r="174" spans="3:7" ht="11.25">
      <c r="C174" s="14"/>
      <c r="D174" s="14"/>
      <c r="E174" s="14"/>
      <c r="F174" s="14"/>
      <c r="G174" s="14"/>
    </row>
    <row r="175" spans="3:7" ht="11.25">
      <c r="C175" s="14"/>
      <c r="D175" s="14"/>
      <c r="E175" s="14"/>
      <c r="F175" s="14"/>
      <c r="G175" s="14"/>
    </row>
    <row r="176" spans="3:7" ht="11.25">
      <c r="C176" s="14"/>
      <c r="D176" s="14"/>
      <c r="E176" s="14"/>
      <c r="F176" s="14"/>
      <c r="G176" s="14"/>
    </row>
    <row r="177" spans="3:7" ht="11.25">
      <c r="C177" s="14"/>
      <c r="D177" s="14"/>
      <c r="E177" s="14"/>
      <c r="F177" s="14"/>
      <c r="G177" s="14"/>
    </row>
    <row r="178" spans="3:7" ht="11.25">
      <c r="C178" s="14"/>
      <c r="D178" s="14"/>
      <c r="E178" s="14"/>
      <c r="F178" s="14"/>
      <c r="G178" s="14"/>
    </row>
    <row r="179" spans="3:7" ht="11.25">
      <c r="C179" s="14"/>
      <c r="D179" s="14"/>
      <c r="E179" s="14"/>
      <c r="F179" s="14"/>
      <c r="G179" s="14"/>
    </row>
    <row r="180" spans="3:7" ht="11.25">
      <c r="C180" s="14"/>
      <c r="D180" s="14"/>
      <c r="E180" s="14"/>
      <c r="F180" s="14"/>
      <c r="G180" s="14"/>
    </row>
    <row r="181" spans="3:7" ht="11.25">
      <c r="C181" s="14"/>
      <c r="D181" s="14"/>
      <c r="E181" s="14"/>
      <c r="F181" s="14"/>
      <c r="G181" s="14"/>
    </row>
    <row r="182" spans="3:7" ht="11.25">
      <c r="C182" s="14"/>
      <c r="D182" s="14"/>
      <c r="E182" s="14"/>
      <c r="F182" s="14"/>
      <c r="G182" s="14"/>
    </row>
    <row r="183" spans="3:7" ht="11.25">
      <c r="C183" s="14"/>
      <c r="D183" s="14"/>
      <c r="E183" s="14"/>
      <c r="F183" s="14"/>
      <c r="G183" s="14"/>
    </row>
    <row r="184" spans="3:7" ht="11.25">
      <c r="C184" s="14"/>
      <c r="D184" s="14"/>
      <c r="E184" s="14"/>
      <c r="F184" s="14"/>
      <c r="G184" s="14"/>
    </row>
    <row r="185" spans="3:7" ht="11.25">
      <c r="C185" s="14"/>
      <c r="D185" s="14"/>
      <c r="E185" s="14"/>
      <c r="F185" s="14"/>
      <c r="G185" s="14"/>
    </row>
    <row r="186" spans="3:7" ht="11.25">
      <c r="C186" s="14"/>
      <c r="D186" s="14"/>
      <c r="E186" s="14"/>
      <c r="F186" s="14"/>
      <c r="G186" s="14"/>
    </row>
    <row r="187" spans="3:7" ht="11.25">
      <c r="C187" s="14"/>
      <c r="D187" s="14"/>
      <c r="E187" s="14"/>
      <c r="F187" s="14"/>
      <c r="G187" s="14"/>
    </row>
    <row r="188" spans="3:7" ht="11.25">
      <c r="C188" s="14"/>
      <c r="D188" s="14"/>
      <c r="E188" s="14"/>
      <c r="F188" s="14"/>
      <c r="G188" s="14"/>
    </row>
    <row r="189" spans="3:7" ht="11.25">
      <c r="C189" s="14"/>
      <c r="D189" s="14"/>
      <c r="E189" s="14"/>
      <c r="F189" s="14"/>
      <c r="G189" s="14"/>
    </row>
    <row r="190" spans="3:7" ht="11.25">
      <c r="C190" s="14"/>
      <c r="D190" s="14"/>
      <c r="E190" s="14"/>
      <c r="F190" s="14"/>
      <c r="G190" s="14"/>
    </row>
    <row r="191" spans="3:7" ht="11.25">
      <c r="C191" s="14"/>
      <c r="D191" s="14"/>
      <c r="E191" s="14"/>
      <c r="F191" s="14"/>
      <c r="G191" s="14"/>
    </row>
    <row r="192" spans="3:7" ht="11.25">
      <c r="C192" s="14"/>
      <c r="D192" s="14"/>
      <c r="E192" s="14"/>
      <c r="F192" s="14"/>
      <c r="G192" s="14"/>
    </row>
    <row r="193" spans="3:7" ht="11.25">
      <c r="C193" s="14"/>
      <c r="D193" s="14"/>
      <c r="E193" s="14"/>
      <c r="F193" s="14"/>
      <c r="G193" s="14"/>
    </row>
    <row r="194" spans="3:7" ht="11.25">
      <c r="C194" s="14"/>
      <c r="D194" s="14"/>
      <c r="E194" s="14"/>
      <c r="F194" s="14"/>
      <c r="G194" s="14"/>
    </row>
    <row r="195" spans="3:7" ht="11.25">
      <c r="C195" s="14"/>
      <c r="D195" s="14"/>
      <c r="E195" s="14"/>
      <c r="F195" s="14"/>
      <c r="G195" s="14"/>
    </row>
    <row r="196" spans="3:7" ht="11.25">
      <c r="C196" s="14"/>
      <c r="D196" s="14"/>
      <c r="E196" s="14"/>
      <c r="F196" s="14"/>
      <c r="G196" s="14"/>
    </row>
    <row r="197" spans="3:7" ht="11.25">
      <c r="C197" s="14"/>
      <c r="D197" s="14"/>
      <c r="E197" s="14"/>
      <c r="F197" s="14"/>
      <c r="G197" s="14"/>
    </row>
    <row r="198" spans="3:7" ht="11.25">
      <c r="C198" s="14"/>
      <c r="D198" s="14"/>
      <c r="E198" s="14"/>
      <c r="F198" s="14"/>
      <c r="G198" s="14"/>
    </row>
    <row r="199" spans="3:7" ht="11.25">
      <c r="C199" s="14"/>
      <c r="D199" s="14"/>
      <c r="E199" s="14"/>
      <c r="F199" s="14"/>
      <c r="G199" s="14"/>
    </row>
    <row r="200" spans="3:7" ht="11.25">
      <c r="C200" s="14"/>
      <c r="D200" s="14"/>
      <c r="E200" s="14"/>
      <c r="F200" s="14"/>
      <c r="G200" s="14"/>
    </row>
    <row r="201" spans="3:7" ht="11.25">
      <c r="C201" s="14"/>
      <c r="D201" s="14"/>
      <c r="E201" s="14"/>
      <c r="F201" s="14"/>
      <c r="G201" s="14"/>
    </row>
    <row r="202" spans="3:7" ht="11.25">
      <c r="C202" s="14"/>
      <c r="D202" s="14"/>
      <c r="E202" s="14"/>
      <c r="F202" s="14"/>
      <c r="G202" s="14"/>
    </row>
    <row r="203" spans="3:7" ht="11.25">
      <c r="C203" s="14"/>
      <c r="D203" s="14"/>
      <c r="E203" s="14"/>
      <c r="F203" s="14"/>
      <c r="G203" s="14"/>
    </row>
    <row r="204" spans="3:7" ht="11.25">
      <c r="C204" s="14"/>
      <c r="D204" s="14"/>
      <c r="E204" s="14"/>
      <c r="F204" s="14"/>
      <c r="G204" s="14"/>
    </row>
    <row r="205" spans="3:7" ht="11.25">
      <c r="C205" s="14"/>
      <c r="D205" s="14"/>
      <c r="E205" s="14"/>
      <c r="F205" s="14"/>
      <c r="G205" s="14"/>
    </row>
    <row r="206" spans="3:7" ht="11.25">
      <c r="C206" s="14"/>
      <c r="D206" s="14"/>
      <c r="E206" s="14"/>
      <c r="F206" s="14"/>
      <c r="G206" s="14"/>
    </row>
    <row r="207" spans="3:7" ht="11.25">
      <c r="C207" s="14"/>
      <c r="D207" s="14"/>
      <c r="E207" s="14"/>
      <c r="F207" s="14"/>
      <c r="G207" s="14"/>
    </row>
    <row r="208" spans="3:7" ht="11.25">
      <c r="C208" s="14"/>
      <c r="D208" s="14"/>
      <c r="E208" s="14"/>
      <c r="F208" s="14"/>
      <c r="G208" s="14"/>
    </row>
    <row r="209" spans="3:7" ht="11.25">
      <c r="C209" s="14"/>
      <c r="D209" s="14"/>
      <c r="E209" s="14"/>
      <c r="F209" s="14"/>
      <c r="G209" s="14"/>
    </row>
    <row r="210" spans="3:7" ht="11.25">
      <c r="C210" s="14"/>
      <c r="D210" s="14"/>
      <c r="E210" s="14"/>
      <c r="F210" s="14"/>
      <c r="G210" s="14"/>
    </row>
    <row r="211" spans="3:7" ht="11.25">
      <c r="C211" s="14"/>
      <c r="D211" s="14"/>
      <c r="E211" s="14"/>
      <c r="F211" s="14"/>
      <c r="G211" s="14"/>
    </row>
    <row r="212" spans="3:7" ht="11.25">
      <c r="C212" s="14"/>
      <c r="D212" s="14"/>
      <c r="E212" s="14"/>
      <c r="F212" s="14"/>
      <c r="G212" s="14"/>
    </row>
    <row r="213" spans="3:7" ht="11.25">
      <c r="C213" s="14"/>
      <c r="D213" s="14"/>
      <c r="E213" s="14"/>
      <c r="F213" s="14"/>
      <c r="G213" s="14"/>
    </row>
    <row r="214" spans="3:7" ht="11.25">
      <c r="C214" s="14"/>
      <c r="D214" s="14"/>
      <c r="E214" s="14"/>
      <c r="F214" s="14"/>
      <c r="G214" s="14"/>
    </row>
    <row r="215" spans="3:7" ht="11.25">
      <c r="C215" s="14"/>
      <c r="D215" s="14"/>
      <c r="E215" s="14"/>
      <c r="F215" s="14"/>
      <c r="G215" s="14"/>
    </row>
    <row r="216" spans="3:7" ht="11.25">
      <c r="C216" s="14"/>
      <c r="D216" s="14"/>
      <c r="E216" s="14"/>
      <c r="F216" s="14"/>
      <c r="G216" s="14"/>
    </row>
    <row r="217" spans="3:7" ht="11.25">
      <c r="C217" s="14"/>
      <c r="D217" s="14"/>
      <c r="E217" s="14"/>
      <c r="F217" s="14"/>
      <c r="G217" s="14"/>
    </row>
    <row r="218" spans="3:7" ht="11.25">
      <c r="C218" s="14"/>
      <c r="D218" s="14"/>
      <c r="E218" s="14"/>
      <c r="F218" s="14"/>
      <c r="G218" s="14"/>
    </row>
    <row r="219" spans="3:7" ht="11.25">
      <c r="C219" s="14"/>
      <c r="D219" s="14"/>
      <c r="E219" s="14"/>
      <c r="F219" s="14"/>
      <c r="G219" s="14"/>
    </row>
    <row r="220" spans="3:7" ht="11.25">
      <c r="C220" s="14"/>
      <c r="D220" s="14"/>
      <c r="E220" s="14"/>
      <c r="F220" s="14"/>
      <c r="G220" s="14"/>
    </row>
    <row r="221" spans="3:7" ht="11.25">
      <c r="C221" s="14"/>
      <c r="D221" s="14"/>
      <c r="E221" s="14"/>
      <c r="F221" s="14"/>
      <c r="G221" s="14"/>
    </row>
    <row r="222" spans="3:7" ht="11.25">
      <c r="C222" s="14"/>
      <c r="D222" s="14"/>
      <c r="E222" s="14"/>
      <c r="F222" s="14"/>
      <c r="G222" s="14"/>
    </row>
    <row r="223" spans="3:7" ht="11.25">
      <c r="C223" s="14"/>
      <c r="D223" s="14"/>
      <c r="E223" s="14"/>
      <c r="F223" s="14"/>
      <c r="G223" s="14"/>
    </row>
    <row r="224" spans="3:7" ht="11.25">
      <c r="C224" s="14"/>
      <c r="D224" s="14"/>
      <c r="E224" s="14"/>
      <c r="F224" s="14"/>
      <c r="G224" s="14"/>
    </row>
    <row r="225" spans="3:7" ht="11.25">
      <c r="C225" s="14"/>
      <c r="D225" s="14"/>
      <c r="E225" s="14"/>
      <c r="F225" s="14"/>
      <c r="G225" s="14"/>
    </row>
    <row r="226" spans="3:7" ht="11.25">
      <c r="C226" s="14"/>
      <c r="D226" s="14"/>
      <c r="E226" s="14"/>
      <c r="F226" s="14"/>
      <c r="G226" s="14"/>
    </row>
    <row r="227" spans="3:7" ht="11.25">
      <c r="C227" s="14"/>
      <c r="D227" s="14"/>
      <c r="E227" s="14"/>
      <c r="F227" s="14"/>
      <c r="G227" s="14"/>
    </row>
    <row r="228" spans="3:7" ht="11.25">
      <c r="C228" s="14"/>
      <c r="D228" s="14"/>
      <c r="E228" s="14"/>
      <c r="F228" s="14"/>
      <c r="G228" s="14"/>
    </row>
    <row r="229" spans="3:7" ht="11.25">
      <c r="C229" s="14"/>
      <c r="D229" s="14"/>
      <c r="E229" s="14"/>
      <c r="F229" s="14"/>
      <c r="G229" s="14"/>
    </row>
    <row r="230" spans="3:7" ht="11.25">
      <c r="C230" s="14"/>
      <c r="D230" s="14"/>
      <c r="E230" s="14"/>
      <c r="F230" s="14"/>
      <c r="G230" s="14"/>
    </row>
    <row r="231" spans="3:7" ht="11.25">
      <c r="C231" s="14"/>
      <c r="D231" s="14"/>
      <c r="E231" s="14"/>
      <c r="F231" s="14"/>
      <c r="G231" s="14"/>
    </row>
    <row r="232" spans="3:7" ht="11.25">
      <c r="C232" s="14"/>
      <c r="D232" s="14"/>
      <c r="E232" s="14"/>
      <c r="F232" s="14"/>
      <c r="G232" s="14"/>
    </row>
    <row r="233" spans="3:7" ht="11.25">
      <c r="C233" s="14"/>
      <c r="D233" s="14"/>
      <c r="E233" s="14"/>
      <c r="F233" s="14"/>
      <c r="G233" s="14"/>
    </row>
    <row r="234" spans="3:7" ht="11.25">
      <c r="C234" s="14"/>
      <c r="D234" s="14"/>
      <c r="E234" s="14"/>
      <c r="F234" s="14"/>
      <c r="G234" s="14"/>
    </row>
    <row r="235" spans="3:7" ht="11.25">
      <c r="C235" s="14"/>
      <c r="D235" s="14"/>
      <c r="E235" s="14"/>
      <c r="F235" s="14"/>
      <c r="G235" s="14"/>
    </row>
    <row r="236" spans="3:7" ht="11.25">
      <c r="C236" s="14"/>
      <c r="D236" s="14"/>
      <c r="E236" s="14"/>
      <c r="F236" s="14"/>
      <c r="G236" s="14"/>
    </row>
    <row r="237" spans="3:7" ht="11.25">
      <c r="C237" s="14"/>
      <c r="D237" s="14"/>
      <c r="E237" s="14"/>
      <c r="F237" s="14"/>
      <c r="G237" s="14"/>
    </row>
    <row r="238" spans="3:7" ht="11.25">
      <c r="C238" s="14"/>
      <c r="D238" s="14"/>
      <c r="E238" s="14"/>
      <c r="F238" s="14"/>
      <c r="G238" s="14"/>
    </row>
    <row r="239" spans="3:7" ht="11.25">
      <c r="C239" s="14"/>
      <c r="D239" s="14"/>
      <c r="E239" s="14"/>
      <c r="F239" s="14"/>
      <c r="G239" s="14"/>
    </row>
    <row r="240" spans="3:7" ht="11.25">
      <c r="C240" s="14"/>
      <c r="D240" s="14"/>
      <c r="E240" s="14"/>
      <c r="F240" s="14"/>
      <c r="G240" s="14"/>
    </row>
    <row r="241" spans="3:7" ht="11.25">
      <c r="C241" s="14"/>
      <c r="D241" s="14"/>
      <c r="E241" s="14"/>
      <c r="F241" s="14"/>
      <c r="G241" s="14"/>
    </row>
    <row r="242" spans="3:7" ht="11.25">
      <c r="C242" s="14"/>
      <c r="D242" s="14"/>
      <c r="E242" s="14"/>
      <c r="F242" s="14"/>
      <c r="G242" s="14"/>
    </row>
    <row r="243" spans="3:7" ht="11.25">
      <c r="C243" s="14"/>
      <c r="D243" s="14"/>
      <c r="E243" s="14"/>
      <c r="F243" s="14"/>
      <c r="G243" s="14"/>
    </row>
    <row r="244" spans="3:7" ht="11.25">
      <c r="C244" s="14"/>
      <c r="D244" s="14"/>
      <c r="E244" s="14"/>
      <c r="F244" s="14"/>
      <c r="G244" s="14"/>
    </row>
    <row r="245" spans="3:7" ht="11.25">
      <c r="C245" s="14"/>
      <c r="D245" s="14"/>
      <c r="E245" s="14"/>
      <c r="F245" s="14"/>
      <c r="G245" s="14"/>
    </row>
    <row r="246" spans="3:7" ht="11.25">
      <c r="C246" s="14"/>
      <c r="D246" s="14"/>
      <c r="E246" s="14"/>
      <c r="F246" s="14"/>
      <c r="G246" s="14"/>
    </row>
    <row r="247" spans="3:7" ht="11.25">
      <c r="C247" s="14"/>
      <c r="D247" s="14"/>
      <c r="E247" s="14"/>
      <c r="F247" s="14"/>
      <c r="G247" s="14"/>
    </row>
    <row r="248" spans="3:7" ht="11.25">
      <c r="C248" s="14"/>
      <c r="D248" s="14"/>
      <c r="E248" s="14"/>
      <c r="F248" s="14"/>
      <c r="G248" s="14"/>
    </row>
    <row r="249" spans="3:7" ht="11.25">
      <c r="C249" s="14"/>
      <c r="D249" s="14"/>
      <c r="E249" s="14"/>
      <c r="F249" s="14"/>
      <c r="G249" s="14"/>
    </row>
    <row r="250" spans="3:7" ht="11.25">
      <c r="C250" s="14"/>
      <c r="D250" s="14"/>
      <c r="E250" s="14"/>
      <c r="F250" s="14"/>
      <c r="G250" s="14"/>
    </row>
    <row r="251" spans="3:7" ht="11.25">
      <c r="C251" s="14"/>
      <c r="D251" s="14"/>
      <c r="E251" s="14"/>
      <c r="F251" s="14"/>
      <c r="G251" s="14"/>
    </row>
    <row r="252" spans="3:7" ht="11.25">
      <c r="C252" s="14"/>
      <c r="D252" s="14"/>
      <c r="E252" s="14"/>
      <c r="F252" s="14"/>
      <c r="G252" s="14"/>
    </row>
    <row r="253" spans="3:7" ht="11.25">
      <c r="C253" s="14"/>
      <c r="D253" s="14"/>
      <c r="E253" s="14"/>
      <c r="F253" s="14"/>
      <c r="G253" s="14"/>
    </row>
    <row r="254" spans="3:7" ht="11.25">
      <c r="C254" s="14"/>
      <c r="D254" s="14"/>
      <c r="E254" s="14"/>
      <c r="F254" s="14"/>
      <c r="G254" s="14"/>
    </row>
    <row r="255" spans="3:7" ht="11.25">
      <c r="C255" s="14"/>
      <c r="D255" s="14"/>
      <c r="E255" s="14"/>
      <c r="F255" s="14"/>
      <c r="G255" s="14"/>
    </row>
    <row r="256" spans="3:7" ht="11.25">
      <c r="C256" s="14"/>
      <c r="D256" s="14"/>
      <c r="E256" s="14"/>
      <c r="F256" s="14"/>
      <c r="G256" s="14"/>
    </row>
    <row r="257" spans="3:7" ht="11.25">
      <c r="C257" s="14"/>
      <c r="D257" s="14"/>
      <c r="E257" s="14"/>
      <c r="F257" s="14"/>
      <c r="G257" s="14"/>
    </row>
    <row r="258" spans="3:7" ht="11.25">
      <c r="C258" s="14"/>
      <c r="D258" s="14"/>
      <c r="E258" s="14"/>
      <c r="F258" s="14"/>
      <c r="G258" s="14"/>
    </row>
    <row r="259" spans="3:7" ht="11.25">
      <c r="C259" s="14"/>
      <c r="D259" s="14"/>
      <c r="E259" s="14"/>
      <c r="F259" s="14"/>
      <c r="G259" s="14"/>
    </row>
    <row r="260" spans="3:7" ht="11.25">
      <c r="C260" s="14"/>
      <c r="D260" s="14"/>
      <c r="E260" s="14"/>
      <c r="F260" s="14"/>
      <c r="G260" s="14"/>
    </row>
    <row r="261" spans="3:7" ht="11.25">
      <c r="C261" s="14"/>
      <c r="D261" s="14"/>
      <c r="E261" s="14"/>
      <c r="F261" s="14"/>
      <c r="G261" s="14"/>
    </row>
    <row r="262" spans="3:7" ht="11.25">
      <c r="C262" s="14"/>
      <c r="D262" s="14"/>
      <c r="E262" s="14"/>
      <c r="F262" s="14"/>
      <c r="G262" s="14"/>
    </row>
    <row r="263" spans="3:7" ht="11.25">
      <c r="C263" s="14"/>
      <c r="D263" s="14"/>
      <c r="E263" s="14"/>
      <c r="F263" s="14"/>
      <c r="G263" s="14"/>
    </row>
    <row r="264" spans="3:7" ht="11.25">
      <c r="C264" s="14"/>
      <c r="D264" s="14"/>
      <c r="E264" s="14"/>
      <c r="F264" s="14"/>
      <c r="G264" s="14"/>
    </row>
    <row r="265" spans="3:7" ht="11.25">
      <c r="C265" s="14"/>
      <c r="D265" s="14"/>
      <c r="E265" s="14"/>
      <c r="F265" s="14"/>
      <c r="G265" s="14"/>
    </row>
    <row r="266" spans="3:7" ht="11.25">
      <c r="C266" s="14"/>
      <c r="D266" s="14"/>
      <c r="E266" s="14"/>
      <c r="F266" s="14"/>
      <c r="G266" s="14"/>
    </row>
    <row r="267" spans="3:7" ht="11.25">
      <c r="C267" s="14"/>
      <c r="D267" s="14"/>
      <c r="E267" s="14"/>
      <c r="F267" s="14"/>
      <c r="G267" s="14"/>
    </row>
    <row r="268" spans="3:7" ht="11.25">
      <c r="C268" s="14"/>
      <c r="D268" s="14"/>
      <c r="E268" s="14"/>
      <c r="F268" s="14"/>
      <c r="G268" s="14"/>
    </row>
    <row r="269" spans="3:7" ht="11.25">
      <c r="C269" s="14"/>
      <c r="D269" s="14"/>
      <c r="E269" s="14"/>
      <c r="F269" s="14"/>
      <c r="G269" s="14"/>
    </row>
    <row r="270" spans="3:7" ht="11.25">
      <c r="C270" s="14"/>
      <c r="D270" s="14"/>
      <c r="E270" s="14"/>
      <c r="F270" s="14"/>
      <c r="G270" s="14"/>
    </row>
    <row r="271" spans="3:7" ht="11.25">
      <c r="C271" s="14"/>
      <c r="D271" s="14"/>
      <c r="E271" s="14"/>
      <c r="F271" s="14"/>
      <c r="G271" s="14"/>
    </row>
    <row r="272" spans="3:7" ht="11.25">
      <c r="C272" s="14"/>
      <c r="D272" s="14"/>
      <c r="E272" s="14"/>
      <c r="F272" s="14"/>
      <c r="G272" s="14"/>
    </row>
    <row r="273" spans="3:7" ht="11.25">
      <c r="C273" s="14"/>
      <c r="D273" s="14"/>
      <c r="E273" s="14"/>
      <c r="F273" s="14"/>
      <c r="G273" s="14"/>
    </row>
    <row r="274" spans="3:7" ht="11.25">
      <c r="C274" s="14"/>
      <c r="D274" s="14"/>
      <c r="E274" s="14"/>
      <c r="F274" s="14"/>
      <c r="G274" s="14"/>
    </row>
    <row r="275" spans="3:7" ht="11.25">
      <c r="C275" s="14"/>
      <c r="D275" s="14"/>
      <c r="E275" s="14"/>
      <c r="F275" s="14"/>
      <c r="G275" s="14"/>
    </row>
    <row r="276" spans="3:7" ht="11.25">
      <c r="C276" s="14"/>
      <c r="D276" s="14"/>
      <c r="E276" s="14"/>
      <c r="F276" s="14"/>
      <c r="G276" s="14"/>
    </row>
  </sheetData>
  <sheetProtection password="DBFB" sheet="1" objects="1" scenarios="1"/>
  <printOptions horizontalCentered="1"/>
  <pageMargins left="0.5" right="0.5" top="0.25" bottom="0.5" header="0" footer="0.25"/>
  <pageSetup fitToHeight="2" horizontalDpi="300" verticalDpi="300" orientation="portrait" scale="77" r:id="rId3"/>
  <headerFooter alignWithMargins="0">
    <oddFooter>&amp;L&amp;8&amp;P   of   &amp;N&amp;R&amp;8&amp;F&amp;A&amp;D&amp;T</oddFooter>
  </headerFooter>
  <rowBreaks count="1" manualBreakCount="1">
    <brk id="58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8515625" style="0" customWidth="1"/>
    <col min="2" max="2" width="1.28515625" style="0" customWidth="1"/>
    <col min="3" max="3" width="17.8515625" style="0" customWidth="1"/>
    <col min="4" max="4" width="1.28515625" style="0" customWidth="1"/>
    <col min="5" max="5" width="13.8515625" style="0" customWidth="1"/>
    <col min="6" max="6" width="1.28515625" style="0" customWidth="1"/>
    <col min="7" max="7" width="17.8515625" style="0" customWidth="1"/>
    <col min="8" max="8" width="1.28515625" style="0" customWidth="1"/>
    <col min="9" max="9" width="20.57421875" style="0" customWidth="1"/>
    <col min="10" max="10" width="1.28515625" style="0" customWidth="1"/>
    <col min="11" max="11" width="19.7109375" style="0" customWidth="1"/>
    <col min="12" max="12" width="1.28515625" style="0" customWidth="1"/>
    <col min="13" max="13" width="23.7109375" style="0" bestFit="1" customWidth="1"/>
    <col min="18" max="18" width="8.7109375" style="83" customWidth="1"/>
    <col min="19" max="19" width="4.7109375" style="83" customWidth="1"/>
    <col min="20" max="20" width="3.7109375" style="83" customWidth="1"/>
    <col min="21" max="21" width="10.7109375" style="83" customWidth="1"/>
    <col min="22" max="22" width="13.140625" style="83" customWidth="1"/>
    <col min="23" max="23" width="15.28125" style="83" customWidth="1"/>
    <col min="24" max="25" width="8.8515625" style="83" customWidth="1"/>
    <col min="26" max="26" width="15.7109375" style="83" customWidth="1"/>
    <col min="27" max="27" width="50.7109375" style="83" customWidth="1"/>
    <col min="28" max="28" width="10.140625" style="83" customWidth="1"/>
  </cols>
  <sheetData>
    <row r="1" spans="1:13" ht="15.75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108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12" customHeight="1"/>
    <row r="4" ht="16.5" customHeight="1"/>
    <row r="5" spans="1:3" ht="20.25" customHeight="1">
      <c r="A5" s="84" t="s">
        <v>76</v>
      </c>
      <c r="C5" s="85"/>
    </row>
    <row r="6" ht="31.5" customHeight="1"/>
    <row r="7" spans="1:13" ht="12.75">
      <c r="A7" s="86" t="s">
        <v>90</v>
      </c>
      <c r="B7" s="87"/>
      <c r="C7" s="86" t="s">
        <v>77</v>
      </c>
      <c r="D7" s="87"/>
      <c r="E7" s="86" t="s">
        <v>78</v>
      </c>
      <c r="F7" s="87"/>
      <c r="G7" s="86" t="s">
        <v>79</v>
      </c>
      <c r="H7" s="87"/>
      <c r="I7" s="86" t="s">
        <v>80</v>
      </c>
      <c r="J7" s="87"/>
      <c r="K7" s="86" t="s">
        <v>81</v>
      </c>
      <c r="L7" s="87"/>
      <c r="M7" s="86" t="s">
        <v>82</v>
      </c>
    </row>
    <row r="8" spans="1:13" ht="12.75">
      <c r="A8" s="88" t="s">
        <v>83</v>
      </c>
      <c r="B8" s="89"/>
      <c r="C8" s="88" t="s">
        <v>84</v>
      </c>
      <c r="D8" s="89"/>
      <c r="E8" s="88" t="s">
        <v>85</v>
      </c>
      <c r="F8" s="89"/>
      <c r="G8" s="88" t="s">
        <v>86</v>
      </c>
      <c r="H8" s="89"/>
      <c r="I8" s="88" t="s">
        <v>87</v>
      </c>
      <c r="J8" s="89"/>
      <c r="K8" s="88" t="s">
        <v>87</v>
      </c>
      <c r="L8" s="89"/>
      <c r="M8" s="88" t="s">
        <v>88</v>
      </c>
    </row>
    <row r="9" spans="9:27" ht="19.5" customHeight="1">
      <c r="I9" s="90" t="s">
        <v>72</v>
      </c>
      <c r="J9" s="91"/>
      <c r="K9" s="90" t="s">
        <v>89</v>
      </c>
      <c r="L9" s="91"/>
      <c r="M9" s="108" t="s">
        <v>98</v>
      </c>
      <c r="R9" s="101"/>
      <c r="S9" s="101"/>
      <c r="T9" s="101"/>
      <c r="U9" s="92" t="s">
        <v>92</v>
      </c>
      <c r="V9" s="92" t="s">
        <v>93</v>
      </c>
      <c r="W9" s="93" t="s">
        <v>97</v>
      </c>
      <c r="X9" s="93"/>
      <c r="Y9" s="93"/>
      <c r="Z9" s="94" t="s">
        <v>95</v>
      </c>
      <c r="AA9" s="92" t="s">
        <v>96</v>
      </c>
    </row>
    <row r="10" spans="1:28" ht="25.5" customHeight="1">
      <c r="A10" s="95"/>
      <c r="B10" s="85"/>
      <c r="C10" s="95"/>
      <c r="D10" s="85"/>
      <c r="E10" s="95"/>
      <c r="F10" s="85"/>
      <c r="G10" s="95"/>
      <c r="H10" s="85"/>
      <c r="I10" s="96"/>
      <c r="J10" s="97"/>
      <c r="K10" s="96"/>
      <c r="L10" s="98"/>
      <c r="M10" s="99">
        <f aca="true" t="shared" si="0" ref="M10:M24">+I10-K10</f>
        <v>0</v>
      </c>
      <c r="R10" s="101"/>
      <c r="S10" s="101"/>
      <c r="T10" s="101"/>
      <c r="U10" s="100">
        <f aca="true" t="shared" si="1" ref="U10:U24">+A10</f>
        <v>0</v>
      </c>
      <c r="V10" s="100"/>
      <c r="W10" s="100">
        <f aca="true" t="shared" si="2" ref="W10:W24">+E10</f>
        <v>0</v>
      </c>
      <c r="X10" s="100"/>
      <c r="Y10" s="100"/>
      <c r="Z10" s="107">
        <f>+M10</f>
        <v>0</v>
      </c>
      <c r="AA10" s="105" t="s">
        <v>108</v>
      </c>
      <c r="AB10" s="101"/>
    </row>
    <row r="11" spans="1:27" ht="25.5" customHeight="1">
      <c r="A11" s="95"/>
      <c r="B11" s="85"/>
      <c r="C11" s="95"/>
      <c r="D11" s="85"/>
      <c r="E11" s="95"/>
      <c r="F11" s="85"/>
      <c r="G11" s="95"/>
      <c r="H11" s="85"/>
      <c r="I11" s="96"/>
      <c r="J11" s="97"/>
      <c r="K11" s="96"/>
      <c r="L11" s="98"/>
      <c r="M11" s="99">
        <f t="shared" si="0"/>
        <v>0</v>
      </c>
      <c r="R11" s="101"/>
      <c r="S11" s="101"/>
      <c r="T11" s="101"/>
      <c r="U11" s="100">
        <f t="shared" si="1"/>
        <v>0</v>
      </c>
      <c r="V11" s="100"/>
      <c r="W11" s="100">
        <f t="shared" si="2"/>
        <v>0</v>
      </c>
      <c r="X11" s="100"/>
      <c r="Y11" s="100"/>
      <c r="Z11" s="107">
        <f aca="true" t="shared" si="3" ref="Z11:Z24">+M11</f>
        <v>0</v>
      </c>
      <c r="AA11" s="105" t="s">
        <v>108</v>
      </c>
    </row>
    <row r="12" spans="1:27" ht="25.5" customHeight="1">
      <c r="A12" s="95"/>
      <c r="B12" s="85"/>
      <c r="C12" s="95"/>
      <c r="D12" s="85"/>
      <c r="E12" s="95"/>
      <c r="F12" s="85"/>
      <c r="G12" s="95"/>
      <c r="H12" s="85"/>
      <c r="I12" s="96"/>
      <c r="J12" s="97"/>
      <c r="K12" s="96"/>
      <c r="L12" s="98"/>
      <c r="M12" s="99">
        <f t="shared" si="0"/>
        <v>0</v>
      </c>
      <c r="R12" s="101"/>
      <c r="S12" s="101"/>
      <c r="T12" s="101"/>
      <c r="U12" s="100">
        <f t="shared" si="1"/>
        <v>0</v>
      </c>
      <c r="V12" s="100"/>
      <c r="W12" s="100">
        <f t="shared" si="2"/>
        <v>0</v>
      </c>
      <c r="X12" s="100"/>
      <c r="Y12" s="100"/>
      <c r="Z12" s="107">
        <f t="shared" si="3"/>
        <v>0</v>
      </c>
      <c r="AA12" s="105" t="s">
        <v>108</v>
      </c>
    </row>
    <row r="13" spans="1:27" ht="25.5" customHeight="1">
      <c r="A13" s="95"/>
      <c r="B13" s="85"/>
      <c r="C13" s="95"/>
      <c r="D13" s="85"/>
      <c r="E13" s="95"/>
      <c r="F13" s="85"/>
      <c r="G13" s="95"/>
      <c r="H13" s="85"/>
      <c r="I13" s="96"/>
      <c r="J13" s="97"/>
      <c r="K13" s="96"/>
      <c r="L13" s="98"/>
      <c r="M13" s="99">
        <f t="shared" si="0"/>
        <v>0</v>
      </c>
      <c r="R13" s="101"/>
      <c r="S13" s="101"/>
      <c r="T13" s="101"/>
      <c r="U13" s="100">
        <f t="shared" si="1"/>
        <v>0</v>
      </c>
      <c r="V13" s="100"/>
      <c r="W13" s="100">
        <f t="shared" si="2"/>
        <v>0</v>
      </c>
      <c r="X13" s="100"/>
      <c r="Y13" s="100"/>
      <c r="Z13" s="107">
        <f t="shared" si="3"/>
        <v>0</v>
      </c>
      <c r="AA13" s="105" t="s">
        <v>108</v>
      </c>
    </row>
    <row r="14" spans="1:27" ht="25.5" customHeight="1">
      <c r="A14" s="95"/>
      <c r="B14" s="85"/>
      <c r="C14" s="95"/>
      <c r="D14" s="85"/>
      <c r="E14" s="95"/>
      <c r="F14" s="85"/>
      <c r="G14" s="95"/>
      <c r="H14" s="85"/>
      <c r="I14" s="96"/>
      <c r="J14" s="97"/>
      <c r="K14" s="96"/>
      <c r="L14" s="98"/>
      <c r="M14" s="99">
        <f t="shared" si="0"/>
        <v>0</v>
      </c>
      <c r="R14" s="101"/>
      <c r="S14" s="101"/>
      <c r="T14" s="101"/>
      <c r="U14" s="100">
        <f t="shared" si="1"/>
        <v>0</v>
      </c>
      <c r="V14" s="100"/>
      <c r="W14" s="100">
        <f t="shared" si="2"/>
        <v>0</v>
      </c>
      <c r="X14" s="100"/>
      <c r="Y14" s="100"/>
      <c r="Z14" s="107">
        <f t="shared" si="3"/>
        <v>0</v>
      </c>
      <c r="AA14" s="105" t="s">
        <v>108</v>
      </c>
    </row>
    <row r="15" spans="1:27" ht="25.5" customHeight="1">
      <c r="A15" s="95"/>
      <c r="B15" s="85"/>
      <c r="C15" s="95"/>
      <c r="D15" s="85"/>
      <c r="E15" s="95"/>
      <c r="F15" s="85"/>
      <c r="G15" s="95"/>
      <c r="H15" s="85"/>
      <c r="I15" s="96"/>
      <c r="J15" s="97"/>
      <c r="K15" s="96"/>
      <c r="L15" s="98"/>
      <c r="M15" s="99">
        <f t="shared" si="0"/>
        <v>0</v>
      </c>
      <c r="R15" s="101"/>
      <c r="S15" s="101"/>
      <c r="T15" s="101"/>
      <c r="U15" s="100">
        <f t="shared" si="1"/>
        <v>0</v>
      </c>
      <c r="V15" s="100"/>
      <c r="W15" s="100">
        <f t="shared" si="2"/>
        <v>0</v>
      </c>
      <c r="X15" s="100"/>
      <c r="Y15" s="100"/>
      <c r="Z15" s="107">
        <f t="shared" si="3"/>
        <v>0</v>
      </c>
      <c r="AA15" s="105" t="s">
        <v>108</v>
      </c>
    </row>
    <row r="16" spans="1:27" ht="25.5" customHeight="1">
      <c r="A16" s="95"/>
      <c r="B16" s="85"/>
      <c r="C16" s="95"/>
      <c r="D16" s="85"/>
      <c r="E16" s="95"/>
      <c r="F16" s="85"/>
      <c r="G16" s="95"/>
      <c r="H16" s="85"/>
      <c r="I16" s="96"/>
      <c r="J16" s="97"/>
      <c r="K16" s="96"/>
      <c r="L16" s="98"/>
      <c r="M16" s="99">
        <f t="shared" si="0"/>
        <v>0</v>
      </c>
      <c r="R16" s="101"/>
      <c r="S16" s="101"/>
      <c r="T16" s="101"/>
      <c r="U16" s="100">
        <f t="shared" si="1"/>
        <v>0</v>
      </c>
      <c r="V16" s="100"/>
      <c r="W16" s="100">
        <f t="shared" si="2"/>
        <v>0</v>
      </c>
      <c r="X16" s="100"/>
      <c r="Y16" s="100"/>
      <c r="Z16" s="107">
        <f t="shared" si="3"/>
        <v>0</v>
      </c>
      <c r="AA16" s="105" t="s">
        <v>108</v>
      </c>
    </row>
    <row r="17" spans="1:27" ht="25.5" customHeight="1">
      <c r="A17" s="95"/>
      <c r="B17" s="85"/>
      <c r="C17" s="95"/>
      <c r="D17" s="85"/>
      <c r="E17" s="95"/>
      <c r="F17" s="85"/>
      <c r="G17" s="95"/>
      <c r="H17" s="85"/>
      <c r="I17" s="96"/>
      <c r="J17" s="97"/>
      <c r="K17" s="96"/>
      <c r="L17" s="98"/>
      <c r="M17" s="99">
        <f t="shared" si="0"/>
        <v>0</v>
      </c>
      <c r="R17" s="101"/>
      <c r="S17" s="101"/>
      <c r="T17" s="101"/>
      <c r="U17" s="100">
        <f t="shared" si="1"/>
        <v>0</v>
      </c>
      <c r="V17" s="100"/>
      <c r="W17" s="100">
        <f t="shared" si="2"/>
        <v>0</v>
      </c>
      <c r="X17" s="100"/>
      <c r="Y17" s="100"/>
      <c r="Z17" s="107">
        <f t="shared" si="3"/>
        <v>0</v>
      </c>
      <c r="AA17" s="105" t="s">
        <v>108</v>
      </c>
    </row>
    <row r="18" spans="1:27" ht="25.5" customHeight="1">
      <c r="A18" s="95"/>
      <c r="B18" s="85"/>
      <c r="C18" s="95"/>
      <c r="D18" s="85"/>
      <c r="E18" s="95"/>
      <c r="F18" s="85"/>
      <c r="G18" s="95"/>
      <c r="H18" s="85"/>
      <c r="I18" s="96"/>
      <c r="J18" s="97"/>
      <c r="K18" s="96"/>
      <c r="L18" s="98"/>
      <c r="M18" s="99">
        <f t="shared" si="0"/>
        <v>0</v>
      </c>
      <c r="R18" s="101"/>
      <c r="S18" s="101"/>
      <c r="T18" s="101"/>
      <c r="U18" s="100">
        <f t="shared" si="1"/>
        <v>0</v>
      </c>
      <c r="V18" s="100"/>
      <c r="W18" s="100">
        <f t="shared" si="2"/>
        <v>0</v>
      </c>
      <c r="X18" s="100"/>
      <c r="Y18" s="100"/>
      <c r="Z18" s="107">
        <f t="shared" si="3"/>
        <v>0</v>
      </c>
      <c r="AA18" s="105" t="s">
        <v>108</v>
      </c>
    </row>
    <row r="19" spans="1:27" ht="25.5" customHeight="1">
      <c r="A19" s="95"/>
      <c r="B19" s="85"/>
      <c r="C19" s="95"/>
      <c r="D19" s="85"/>
      <c r="E19" s="95"/>
      <c r="F19" s="85"/>
      <c r="G19" s="95"/>
      <c r="H19" s="85"/>
      <c r="I19" s="96"/>
      <c r="J19" s="97"/>
      <c r="K19" s="96"/>
      <c r="L19" s="98"/>
      <c r="M19" s="99">
        <f t="shared" si="0"/>
        <v>0</v>
      </c>
      <c r="R19" s="101"/>
      <c r="S19" s="101"/>
      <c r="T19" s="101"/>
      <c r="U19" s="100">
        <f t="shared" si="1"/>
        <v>0</v>
      </c>
      <c r="V19" s="100"/>
      <c r="W19" s="100">
        <f t="shared" si="2"/>
        <v>0</v>
      </c>
      <c r="X19" s="100"/>
      <c r="Y19" s="100"/>
      <c r="Z19" s="107">
        <f t="shared" si="3"/>
        <v>0</v>
      </c>
      <c r="AA19" s="105" t="s">
        <v>108</v>
      </c>
    </row>
    <row r="20" spans="1:27" ht="25.5" customHeight="1">
      <c r="A20" s="95"/>
      <c r="B20" s="85"/>
      <c r="C20" s="95"/>
      <c r="D20" s="85"/>
      <c r="E20" s="95"/>
      <c r="F20" s="85"/>
      <c r="G20" s="95"/>
      <c r="H20" s="85"/>
      <c r="I20" s="96"/>
      <c r="J20" s="97"/>
      <c r="K20" s="96"/>
      <c r="L20" s="98"/>
      <c r="M20" s="99">
        <f t="shared" si="0"/>
        <v>0</v>
      </c>
      <c r="R20" s="101"/>
      <c r="S20" s="101"/>
      <c r="T20" s="101"/>
      <c r="U20" s="100">
        <f t="shared" si="1"/>
        <v>0</v>
      </c>
      <c r="V20" s="100"/>
      <c r="W20" s="100">
        <f t="shared" si="2"/>
        <v>0</v>
      </c>
      <c r="X20" s="100"/>
      <c r="Y20" s="100"/>
      <c r="Z20" s="107">
        <f t="shared" si="3"/>
        <v>0</v>
      </c>
      <c r="AA20" s="105" t="s">
        <v>108</v>
      </c>
    </row>
    <row r="21" spans="1:27" ht="25.5" customHeight="1">
      <c r="A21" s="95"/>
      <c r="B21" s="85"/>
      <c r="C21" s="95"/>
      <c r="D21" s="85"/>
      <c r="E21" s="95"/>
      <c r="F21" s="85"/>
      <c r="G21" s="95"/>
      <c r="H21" s="85"/>
      <c r="I21" s="96"/>
      <c r="J21" s="97"/>
      <c r="K21" s="96"/>
      <c r="L21" s="98"/>
      <c r="M21" s="99">
        <f t="shared" si="0"/>
        <v>0</v>
      </c>
      <c r="R21" s="101"/>
      <c r="S21" s="101"/>
      <c r="T21" s="101"/>
      <c r="U21" s="100">
        <f t="shared" si="1"/>
        <v>0</v>
      </c>
      <c r="V21" s="100"/>
      <c r="W21" s="100">
        <f t="shared" si="2"/>
        <v>0</v>
      </c>
      <c r="X21" s="100"/>
      <c r="Y21" s="100"/>
      <c r="Z21" s="107">
        <f t="shared" si="3"/>
        <v>0</v>
      </c>
      <c r="AA21" s="105" t="s">
        <v>108</v>
      </c>
    </row>
    <row r="22" spans="1:27" ht="25.5" customHeight="1">
      <c r="A22" s="95"/>
      <c r="B22" s="85"/>
      <c r="C22" s="95"/>
      <c r="D22" s="85"/>
      <c r="E22" s="95"/>
      <c r="F22" s="85"/>
      <c r="G22" s="95"/>
      <c r="H22" s="85"/>
      <c r="I22" s="96"/>
      <c r="J22" s="97"/>
      <c r="K22" s="96"/>
      <c r="L22" s="98"/>
      <c r="M22" s="99">
        <f t="shared" si="0"/>
        <v>0</v>
      </c>
      <c r="R22" s="101"/>
      <c r="S22" s="101"/>
      <c r="T22" s="101"/>
      <c r="U22" s="100">
        <f t="shared" si="1"/>
        <v>0</v>
      </c>
      <c r="V22" s="100"/>
      <c r="W22" s="100">
        <f t="shared" si="2"/>
        <v>0</v>
      </c>
      <c r="X22" s="100"/>
      <c r="Y22" s="100"/>
      <c r="Z22" s="107">
        <f t="shared" si="3"/>
        <v>0</v>
      </c>
      <c r="AA22" s="105" t="s">
        <v>108</v>
      </c>
    </row>
    <row r="23" spans="1:27" ht="25.5" customHeight="1">
      <c r="A23" s="95"/>
      <c r="B23" s="85"/>
      <c r="C23" s="95"/>
      <c r="D23" s="85"/>
      <c r="E23" s="95"/>
      <c r="F23" s="85"/>
      <c r="G23" s="95"/>
      <c r="H23" s="85"/>
      <c r="I23" s="96"/>
      <c r="J23" s="97"/>
      <c r="K23" s="96"/>
      <c r="L23" s="98"/>
      <c r="M23" s="99">
        <f t="shared" si="0"/>
        <v>0</v>
      </c>
      <c r="R23" s="101"/>
      <c r="S23" s="101"/>
      <c r="T23" s="101"/>
      <c r="U23" s="100">
        <f t="shared" si="1"/>
        <v>0</v>
      </c>
      <c r="V23" s="100"/>
      <c r="W23" s="100">
        <f t="shared" si="2"/>
        <v>0</v>
      </c>
      <c r="X23" s="100"/>
      <c r="Y23" s="100"/>
      <c r="Z23" s="107">
        <f t="shared" si="3"/>
        <v>0</v>
      </c>
      <c r="AA23" s="105" t="s">
        <v>108</v>
      </c>
    </row>
    <row r="24" spans="1:27" ht="25.5" customHeight="1">
      <c r="A24" s="95"/>
      <c r="B24" s="85"/>
      <c r="C24" s="95"/>
      <c r="D24" s="85"/>
      <c r="E24" s="95"/>
      <c r="F24" s="85"/>
      <c r="G24" s="95"/>
      <c r="H24" s="85"/>
      <c r="I24" s="96"/>
      <c r="J24" s="97"/>
      <c r="K24" s="96"/>
      <c r="L24" s="98"/>
      <c r="M24" s="99">
        <f t="shared" si="0"/>
        <v>0</v>
      </c>
      <c r="R24" s="101"/>
      <c r="S24" s="101"/>
      <c r="T24" s="101"/>
      <c r="U24" s="100">
        <f t="shared" si="1"/>
        <v>0</v>
      </c>
      <c r="V24" s="100"/>
      <c r="W24" s="100">
        <f t="shared" si="2"/>
        <v>0</v>
      </c>
      <c r="X24" s="100"/>
      <c r="Y24" s="100"/>
      <c r="Z24" s="107">
        <f t="shared" si="3"/>
        <v>0</v>
      </c>
      <c r="AA24" s="105" t="s">
        <v>108</v>
      </c>
    </row>
    <row r="25" spans="9:13" ht="12.75">
      <c r="I25" s="90" t="s">
        <v>72</v>
      </c>
      <c r="J25" s="91"/>
      <c r="K25" s="90" t="s">
        <v>89</v>
      </c>
      <c r="L25" s="91"/>
      <c r="M25" s="108" t="s">
        <v>98</v>
      </c>
    </row>
  </sheetData>
  <sheetProtection password="DBFB" sheet="1" objects="1" scenarios="1"/>
  <printOptions horizontalCentered="1" verticalCentered="1"/>
  <pageMargins left="0.25" right="0.25" top="0.5" bottom="0.5" header="0.25" footer="0.25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ccossar</cp:lastModifiedBy>
  <cp:lastPrinted>2007-05-09T19:37:50Z</cp:lastPrinted>
  <dcterms:created xsi:type="dcterms:W3CDTF">2000-03-08T16:51:00Z</dcterms:created>
  <dcterms:modified xsi:type="dcterms:W3CDTF">2009-02-16T19:42:01Z</dcterms:modified>
  <cp:category/>
  <cp:version/>
  <cp:contentType/>
  <cp:contentStatus/>
</cp:coreProperties>
</file>